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O229" i="1"/>
  <c r="N229"/>
  <c r="M229"/>
  <c r="L229"/>
  <c r="K229"/>
  <c r="J229"/>
  <c r="I229"/>
  <c r="H229"/>
  <c r="G229"/>
  <c r="F229"/>
  <c r="E229"/>
  <c r="D229"/>
  <c r="C229"/>
  <c r="O221"/>
  <c r="N221"/>
  <c r="M221"/>
  <c r="L221"/>
  <c r="K221"/>
  <c r="J221"/>
  <c r="I221"/>
  <c r="H221"/>
  <c r="G221"/>
  <c r="F221"/>
  <c r="E221"/>
  <c r="D221"/>
  <c r="C221"/>
  <c r="O208"/>
  <c r="N208"/>
  <c r="M208"/>
  <c r="L208"/>
  <c r="K208"/>
  <c r="J208"/>
  <c r="I208"/>
  <c r="H208"/>
  <c r="G208"/>
  <c r="F208"/>
  <c r="E208"/>
  <c r="D208"/>
  <c r="C208"/>
  <c r="O199"/>
  <c r="N199"/>
  <c r="M199"/>
  <c r="L199"/>
  <c r="K199"/>
  <c r="J199"/>
  <c r="I199"/>
  <c r="H199"/>
  <c r="G199"/>
  <c r="F199"/>
  <c r="E199"/>
  <c r="D199"/>
  <c r="C199"/>
  <c r="O185"/>
  <c r="N185"/>
  <c r="M185"/>
  <c r="L185"/>
  <c r="K185"/>
  <c r="J185"/>
  <c r="I185"/>
  <c r="H185"/>
  <c r="G185"/>
  <c r="F185"/>
  <c r="E185"/>
  <c r="D185"/>
  <c r="C185"/>
  <c r="O176"/>
  <c r="N176"/>
  <c r="M176"/>
  <c r="L176"/>
  <c r="K176"/>
  <c r="J176"/>
  <c r="I176"/>
  <c r="H176"/>
  <c r="G176"/>
  <c r="F176"/>
  <c r="E176"/>
  <c r="D176"/>
  <c r="C176"/>
  <c r="O163"/>
  <c r="N163"/>
  <c r="M163"/>
  <c r="L163"/>
  <c r="K163"/>
  <c r="J163"/>
  <c r="I163"/>
  <c r="H163"/>
  <c r="G163"/>
  <c r="F163"/>
  <c r="E163"/>
  <c r="D163"/>
  <c r="C163"/>
  <c r="O155"/>
  <c r="N155"/>
  <c r="M155"/>
  <c r="L155"/>
  <c r="K155"/>
  <c r="J155"/>
  <c r="I155"/>
  <c r="H155"/>
  <c r="G155"/>
  <c r="F155"/>
  <c r="E155"/>
  <c r="D155"/>
  <c r="C155"/>
  <c r="O141"/>
  <c r="N141"/>
  <c r="M141"/>
  <c r="L141"/>
  <c r="K141"/>
  <c r="J141"/>
  <c r="I141"/>
  <c r="H141"/>
  <c r="G141"/>
  <c r="F141"/>
  <c r="E141"/>
  <c r="D141"/>
  <c r="C141"/>
  <c r="O132"/>
  <c r="N132"/>
  <c r="M132"/>
  <c r="L132"/>
  <c r="K132"/>
  <c r="J132"/>
  <c r="I132"/>
  <c r="H132"/>
  <c r="G132"/>
  <c r="F132"/>
  <c r="E132"/>
  <c r="D132"/>
  <c r="C132"/>
  <c r="O118"/>
  <c r="N118"/>
  <c r="M118"/>
  <c r="L118"/>
  <c r="K118"/>
  <c r="J118"/>
  <c r="I118"/>
  <c r="H118"/>
  <c r="G118"/>
  <c r="F118"/>
  <c r="E118"/>
  <c r="D118"/>
  <c r="C118"/>
  <c r="O109"/>
  <c r="N109"/>
  <c r="M109"/>
  <c r="L109"/>
  <c r="K109"/>
  <c r="J109"/>
  <c r="I109"/>
  <c r="H109"/>
  <c r="G109"/>
  <c r="F109"/>
  <c r="E109"/>
  <c r="D109"/>
  <c r="C109"/>
  <c r="O95"/>
  <c r="N95"/>
  <c r="M95"/>
  <c r="L95"/>
  <c r="K95"/>
  <c r="J95"/>
  <c r="I95"/>
  <c r="H95"/>
  <c r="G95"/>
  <c r="F95"/>
  <c r="E95"/>
  <c r="D95"/>
  <c r="C95"/>
  <c r="O87"/>
  <c r="N87"/>
  <c r="M87"/>
  <c r="L87"/>
  <c r="K87"/>
  <c r="J87"/>
  <c r="I87"/>
  <c r="H87"/>
  <c r="G87"/>
  <c r="F87"/>
  <c r="E87"/>
  <c r="D87"/>
  <c r="C87"/>
  <c r="O71"/>
  <c r="N71"/>
  <c r="M71"/>
  <c r="L71"/>
  <c r="K71"/>
  <c r="J71"/>
  <c r="I71"/>
  <c r="H71"/>
  <c r="G71"/>
  <c r="F71"/>
  <c r="E71"/>
  <c r="D71"/>
  <c r="C71"/>
  <c r="O63"/>
  <c r="N63"/>
  <c r="M63"/>
  <c r="L63"/>
  <c r="K63"/>
  <c r="J63"/>
  <c r="I63"/>
  <c r="H63"/>
  <c r="G63"/>
  <c r="F63"/>
  <c r="E63"/>
  <c r="D63"/>
  <c r="C63"/>
  <c r="O51"/>
  <c r="N51"/>
  <c r="M51"/>
  <c r="L51"/>
  <c r="K51"/>
  <c r="J51"/>
  <c r="I51"/>
  <c r="H51"/>
  <c r="G51"/>
  <c r="F51"/>
  <c r="E51"/>
  <c r="D51"/>
  <c r="C51"/>
  <c r="O43"/>
  <c r="N43"/>
  <c r="M43"/>
  <c r="L43"/>
  <c r="K43"/>
  <c r="J43"/>
  <c r="I43"/>
  <c r="H43"/>
  <c r="G43"/>
  <c r="F43"/>
  <c r="E43"/>
  <c r="D43"/>
  <c r="C43"/>
  <c r="O27"/>
  <c r="N27"/>
  <c r="M27"/>
  <c r="L27"/>
  <c r="K27"/>
  <c r="J27"/>
  <c r="I27"/>
  <c r="H27"/>
  <c r="G27"/>
  <c r="F27"/>
  <c r="E27"/>
  <c r="D27"/>
  <c r="C27"/>
  <c r="O18"/>
  <c r="N18"/>
  <c r="M18"/>
  <c r="L18"/>
  <c r="K18"/>
  <c r="J18"/>
  <c r="I18"/>
  <c r="H18"/>
  <c r="G18"/>
  <c r="F18"/>
  <c r="E18"/>
  <c r="D18"/>
  <c r="C18"/>
</calcChain>
</file>

<file path=xl/sharedStrings.xml><?xml version="1.0" encoding="utf-8"?>
<sst xmlns="http://schemas.openxmlformats.org/spreadsheetml/2006/main" count="440" uniqueCount="123">
  <si>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</si>
  <si>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</si>
  <si>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</si>
  <si>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</si>
  <si>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</si>
  <si>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</si>
  <si>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</si>
  <si>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</si>
  <si>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</si>
  <si>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</si>
  <si>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</si>
  <si>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</si>
  <si>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</si>
  <si>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</si>
  <si>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</si>
  <si>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</si>
  <si>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</si>
  <si>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</si>
  <si>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День:</t>
  </si>
  <si>
    <t>понедельник</t>
  </si>
  <si>
    <t>Неделя:</t>
  </si>
  <si>
    <t xml:space="preserve">Завтрак </t>
  </si>
  <si>
    <t>15/М</t>
  </si>
  <si>
    <t>Сыр полутвердый</t>
  </si>
  <si>
    <t>175/М/ССЖ</t>
  </si>
  <si>
    <t>Каша вязкая молочная из смеси круп</t>
  </si>
  <si>
    <t>382/М/ССЖ</t>
  </si>
  <si>
    <t>Какао на молоке, 200/11</t>
  </si>
  <si>
    <t>Хлеб пшеничный</t>
  </si>
  <si>
    <t>Пряник</t>
  </si>
  <si>
    <t xml:space="preserve">Итого за Завтрак </t>
  </si>
  <si>
    <t>Обед</t>
  </si>
  <si>
    <t>49/М/ССЖ</t>
  </si>
  <si>
    <t>Салат из кв. капусты</t>
  </si>
  <si>
    <t>103/М/ССЖ</t>
  </si>
  <si>
    <t>Суп картофельный с макаронными изделиями на курином бульоне</t>
  </si>
  <si>
    <t>Печень тушеная</t>
  </si>
  <si>
    <t>171/М/ССЖ</t>
  </si>
  <si>
    <t>Каша гречневая рассыпчатая</t>
  </si>
  <si>
    <t>349/М/ССЖ</t>
  </si>
  <si>
    <t>Компот из смеси сухофруктов, 200/11</t>
  </si>
  <si>
    <t>Хлеб ржано-пшеничный</t>
  </si>
  <si>
    <t>Итого за Обед</t>
  </si>
  <si>
    <t>вторник</t>
  </si>
  <si>
    <t>256/М/ССЖ</t>
  </si>
  <si>
    <t>Мясо тушеное (свинина)</t>
  </si>
  <si>
    <t>128/М/ССЖ</t>
  </si>
  <si>
    <t>Картофельное пюре</t>
  </si>
  <si>
    <t>377/М/ССЖ</t>
  </si>
  <si>
    <t>Чай с сахаром и лимоном, 200/11</t>
  </si>
  <si>
    <t>печенье</t>
  </si>
  <si>
    <t>99/К/ССЖ</t>
  </si>
  <si>
    <t>Салат Осенний</t>
  </si>
  <si>
    <t>Щи из св.капусты с картофелем на курином бульоне со сметаной</t>
  </si>
  <si>
    <t>234/М/ССЖ</t>
  </si>
  <si>
    <t>Биточки рыбные с соусом белым, 90/30</t>
  </si>
  <si>
    <t>415/К/ССЖ</t>
  </si>
  <si>
    <t xml:space="preserve">Рис припущенный </t>
  </si>
  <si>
    <t>348/М/ССЖ</t>
  </si>
  <si>
    <t>Компот из кураги, 200/11</t>
  </si>
  <si>
    <t>среда</t>
  </si>
  <si>
    <t>Макароны отварные с сыром</t>
  </si>
  <si>
    <t>376/М/ССЖ</t>
  </si>
  <si>
    <t>Чай с сахаром</t>
  </si>
  <si>
    <t>Фрукт</t>
  </si>
  <si>
    <t>Салат из фасоли</t>
  </si>
  <si>
    <t>102/М/ССЖ</t>
  </si>
  <si>
    <t>Суп картофельный с бобовыми (горохом) на курином бульоне</t>
  </si>
  <si>
    <t>Плов с мясом</t>
  </si>
  <si>
    <t>Компот из свежих яблок, 200/11</t>
  </si>
  <si>
    <t>четверг</t>
  </si>
  <si>
    <t>294/М/ССЖ</t>
  </si>
  <si>
    <t>Биточки из курицы с маслом сливочным, 90/5</t>
  </si>
  <si>
    <t>379/М/ССЖ</t>
  </si>
  <si>
    <t>Напиток кофейный на молоке, 200/11</t>
  </si>
  <si>
    <t>58/К/ССЖ</t>
  </si>
  <si>
    <t>Салат из соленых огурцов с зел.горошком</t>
  </si>
  <si>
    <t>Суп картофельный с рыбой</t>
  </si>
  <si>
    <t>292/М/ССЖ</t>
  </si>
  <si>
    <t>Жаркое по-домашнему (курица)</t>
  </si>
  <si>
    <t>пятница</t>
  </si>
  <si>
    <t>Тефтели с/с 90/30</t>
  </si>
  <si>
    <t>Салат из отварной свеклы с р/м</t>
  </si>
  <si>
    <t>96/М/ССЖ</t>
  </si>
  <si>
    <t>Рассольник ленинградский (крупа перловая) на курином бульоне</t>
  </si>
  <si>
    <t>290/М/ССЖ</t>
  </si>
  <si>
    <t>Гуляш из курицы</t>
  </si>
  <si>
    <t>14/М</t>
  </si>
  <si>
    <t>Масло сливочное</t>
  </si>
  <si>
    <t>173/М/ССЖ</t>
  </si>
  <si>
    <t>Каша вязкая молочная из овсяных хлопьев " Геркулес"</t>
  </si>
  <si>
    <t>82/М/ССЖ</t>
  </si>
  <si>
    <t>Борщ из капусты с картофелем на курином бульоне со сметаной, 200/10</t>
  </si>
  <si>
    <t>274/И</t>
  </si>
  <si>
    <t>Соус болоньезе</t>
  </si>
  <si>
    <t>202/М/ССЖ</t>
  </si>
  <si>
    <t>Макаронные изделия отварные</t>
  </si>
  <si>
    <t>338/М</t>
  </si>
  <si>
    <t>101/М/ССЖ</t>
  </si>
  <si>
    <t>Суп картофельный с рисом с курицей</t>
  </si>
  <si>
    <t>54-1т</t>
  </si>
  <si>
    <t>Запеканка творожная с соусом молочным 150/30</t>
  </si>
  <si>
    <t xml:space="preserve">Чай с сахаром </t>
  </si>
  <si>
    <t>95/М/ССЖ</t>
  </si>
  <si>
    <t>Рассольник домашний на курином бульоне со сметаной, 200/10</t>
  </si>
  <si>
    <t>342/М/ССЖ</t>
  </si>
  <si>
    <t xml:space="preserve">Салат Винегрет </t>
  </si>
  <si>
    <t>271/М/ССЖ</t>
  </si>
  <si>
    <t xml:space="preserve">Котлеты домашние </t>
  </si>
  <si>
    <t>Школа</t>
  </si>
  <si>
    <t>МАОУ СШ №1 р.п.Крестцы</t>
  </si>
  <si>
    <t>Утвердил:</t>
  </si>
  <si>
    <t>должность</t>
  </si>
  <si>
    <t>Генеральный директор ООО "Лесторг"</t>
  </si>
  <si>
    <t>Типовое примерное меню приготавливаемых блюд</t>
  </si>
  <si>
    <t>фамилия</t>
  </si>
  <si>
    <t>Сурин С.М.</t>
  </si>
  <si>
    <t>Согласовано</t>
  </si>
  <si>
    <t>директор школы</t>
  </si>
  <si>
    <t>Иванова Т.В.</t>
  </si>
  <si>
    <t>Возрастная категория</t>
  </si>
  <si>
    <t>7-11 лет</t>
  </si>
  <si>
    <t>дата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</si>
</sst>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u/>
      <sz val="11"/>
      <name val="Arial Narrow"/>
      <family val="2"/>
      <charset val="204"/>
    </font>
    <font>
      <sz val="10"/>
      <color rgb="FF000000"/>
      <name val="Arial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FF2CC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left" vertical="center" wrapText="1"/>
    </xf>
    <xf numFmtId="1" fontId="2" fillId="2" borderId="0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vertical="center" wrapText="1"/>
    </xf>
    <xf numFmtId="2" fontId="2" fillId="2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 vertical="top"/>
    </xf>
    <xf numFmtId="2" fontId="2" fillId="0" borderId="1" xfId="2" applyNumberFormat="1" applyFont="1" applyBorder="1" applyAlignment="1">
      <alignment horizontal="center" vertical="top"/>
    </xf>
    <xf numFmtId="164" fontId="2" fillId="0" borderId="1" xfId="2" applyNumberFormat="1" applyFont="1" applyBorder="1" applyAlignment="1">
      <alignment horizontal="center" vertical="top"/>
    </xf>
    <xf numFmtId="0" fontId="2" fillId="0" borderId="1" xfId="2" applyFont="1" applyBorder="1" applyAlignment="1">
      <alignment horizontal="center" vertical="top"/>
    </xf>
    <xf numFmtId="1" fontId="2" fillId="0" borderId="1" xfId="2" applyNumberFormat="1" applyFont="1" applyBorder="1" applyAlignment="1">
      <alignment horizontal="center"/>
    </xf>
    <xf numFmtId="4" fontId="2" fillId="2" borderId="1" xfId="1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left" vertical="center"/>
    </xf>
    <xf numFmtId="0" fontId="3" fillId="2" borderId="0" xfId="1" applyFont="1" applyFill="1" applyAlignment="1">
      <alignment horizontal="left" vertical="center"/>
    </xf>
    <xf numFmtId="0" fontId="2" fillId="2" borderId="0" xfId="0" applyFont="1" applyFill="1" applyAlignment="1"/>
    <xf numFmtId="1" fontId="3" fillId="2" borderId="0" xfId="0" applyNumberFormat="1" applyFont="1" applyFill="1" applyAlignment="1">
      <alignment horizontal="righ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2" fillId="2" borderId="2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/>
    </xf>
    <xf numFmtId="164" fontId="2" fillId="2" borderId="2" xfId="1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2" fillId="2" borderId="0" xfId="1" applyFont="1" applyFill="1" applyAlignment="1">
      <alignment vertic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0" fontId="8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3" borderId="1" xfId="0" applyFont="1" applyFill="1" applyBorder="1" applyProtection="1"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0" fontId="7" fillId="3" borderId="1" xfId="0" applyFont="1" applyFill="1" applyBorder="1" applyAlignment="1" applyProtection="1">
      <alignment horizontal="left" wrapText="1"/>
      <protection locked="0"/>
    </xf>
    <xf numFmtId="14" fontId="7" fillId="3" borderId="1" xfId="0" applyNumberFormat="1" applyFont="1" applyFill="1" applyBorder="1" applyAlignment="1" applyProtection="1">
      <alignment horizontal="left"/>
      <protection locked="0"/>
    </xf>
    <xf numFmtId="0" fontId="3" fillId="2" borderId="1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</cellXfs>
  <cellStyles count="3">
    <cellStyle name="Обычный" xfId="0" builtinId="0"/>
    <cellStyle name="Обычный_Лист1" xfId="2"/>
    <cellStyle name="Обычный_Лист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29"/>
  <sheetViews>
    <sheetView tabSelected="1" workbookViewId="0">
      <selection activeCell="U7" sqref="U7"/>
    </sheetView>
  </sheetViews>
  <sheetFormatPr defaultRowHeight="14.4"/>
  <sheetData>
    <row r="1" spans="1:15">
      <c r="A1" s="36" t="s">
        <v>109</v>
      </c>
      <c r="B1" s="37"/>
      <c r="C1" s="44" t="s">
        <v>110</v>
      </c>
      <c r="D1" s="44"/>
      <c r="E1" s="44"/>
      <c r="F1" s="38" t="s">
        <v>111</v>
      </c>
      <c r="G1" s="37" t="s">
        <v>112</v>
      </c>
      <c r="H1" s="45" t="s">
        <v>113</v>
      </c>
      <c r="I1" s="45"/>
      <c r="J1" s="45"/>
      <c r="K1" s="45"/>
    </row>
    <row r="2" spans="1:15" ht="18">
      <c r="A2" s="39" t="s">
        <v>114</v>
      </c>
      <c r="B2" s="37"/>
      <c r="C2" s="37"/>
      <c r="D2" s="36"/>
      <c r="E2" s="37"/>
      <c r="F2" s="37"/>
      <c r="G2" s="37" t="s">
        <v>115</v>
      </c>
      <c r="H2" s="45" t="s">
        <v>116</v>
      </c>
      <c r="I2" s="45"/>
      <c r="J2" s="45"/>
      <c r="K2" s="45"/>
    </row>
    <row r="3" spans="1:15" ht="18">
      <c r="A3" s="39"/>
      <c r="B3" s="37"/>
      <c r="C3" s="37"/>
      <c r="D3" s="36"/>
      <c r="E3" s="37"/>
      <c r="F3" s="37" t="s">
        <v>117</v>
      </c>
      <c r="G3" s="37" t="s">
        <v>112</v>
      </c>
      <c r="H3" s="45" t="s">
        <v>118</v>
      </c>
      <c r="I3" s="45"/>
      <c r="J3" s="45"/>
      <c r="K3" s="45"/>
    </row>
    <row r="4" spans="1:15" ht="18">
      <c r="A4" s="39"/>
      <c r="B4" s="37"/>
      <c r="C4" s="37"/>
      <c r="D4" s="36"/>
      <c r="E4" s="37"/>
      <c r="F4" s="37"/>
      <c r="G4" s="40" t="s">
        <v>115</v>
      </c>
      <c r="H4" s="45" t="s">
        <v>119</v>
      </c>
      <c r="I4" s="45"/>
      <c r="J4" s="45"/>
      <c r="K4" s="45"/>
    </row>
    <row r="5" spans="1:15">
      <c r="A5" s="41" t="s">
        <v>120</v>
      </c>
      <c r="B5" s="37"/>
      <c r="C5" s="37"/>
      <c r="D5" s="42"/>
      <c r="E5" s="43" t="s">
        <v>121</v>
      </c>
      <c r="F5" s="37"/>
      <c r="G5" s="37" t="s">
        <v>122</v>
      </c>
      <c r="H5" s="46">
        <v>45532</v>
      </c>
      <c r="I5" s="46"/>
      <c r="J5" s="46"/>
      <c r="K5" s="46"/>
    </row>
    <row r="7" spans="1:15">
      <c r="A7" s="50" t="s">
        <v>0</v>
      </c>
      <c r="B7" s="50" t="s">
        <v>1</v>
      </c>
      <c r="C7" s="50" t="s">
        <v>2</v>
      </c>
      <c r="D7" s="50" t="s">
        <v>3</v>
      </c>
      <c r="E7" s="50"/>
      <c r="F7" s="50"/>
      <c r="G7" s="50" t="s">
        <v>4</v>
      </c>
      <c r="H7" s="50" t="s">
        <v>5</v>
      </c>
      <c r="I7" s="50"/>
      <c r="J7" s="50"/>
      <c r="K7" s="50"/>
      <c r="L7" s="50" t="s">
        <v>6</v>
      </c>
      <c r="M7" s="50"/>
      <c r="N7" s="50"/>
      <c r="O7" s="50"/>
    </row>
    <row r="8" spans="1:15">
      <c r="A8" s="50"/>
      <c r="B8" s="50"/>
      <c r="C8" s="50"/>
      <c r="D8" s="1" t="s">
        <v>7</v>
      </c>
      <c r="E8" s="1" t="s">
        <v>8</v>
      </c>
      <c r="F8" s="1" t="s">
        <v>9</v>
      </c>
      <c r="G8" s="50"/>
      <c r="H8" s="1" t="s">
        <v>10</v>
      </c>
      <c r="I8" s="1" t="s">
        <v>11</v>
      </c>
      <c r="J8" s="1" t="s">
        <v>12</v>
      </c>
      <c r="K8" s="1" t="s">
        <v>13</v>
      </c>
      <c r="L8" s="1" t="s">
        <v>14</v>
      </c>
      <c r="M8" s="1" t="s">
        <v>15</v>
      </c>
      <c r="N8" s="1" t="s">
        <v>16</v>
      </c>
      <c r="O8" s="1" t="s">
        <v>17</v>
      </c>
    </row>
    <row r="9" spans="1:15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2">
        <v>7</v>
      </c>
      <c r="H9" s="2">
        <v>8</v>
      </c>
      <c r="I9" s="2">
        <v>9</v>
      </c>
      <c r="J9" s="2">
        <v>10</v>
      </c>
      <c r="K9" s="2">
        <v>11</v>
      </c>
      <c r="L9" s="2">
        <v>12</v>
      </c>
      <c r="M9" s="2">
        <v>13</v>
      </c>
      <c r="N9" s="2">
        <v>14</v>
      </c>
      <c r="O9" s="2">
        <v>15</v>
      </c>
    </row>
    <row r="10" spans="1:15" ht="27.6">
      <c r="A10" s="3" t="s">
        <v>18</v>
      </c>
      <c r="B10" s="4" t="s">
        <v>19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3" t="s">
        <v>20</v>
      </c>
      <c r="B11" s="4">
        <v>1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>
      <c r="A12" s="47" t="s">
        <v>21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</row>
    <row r="13" spans="1:15" ht="41.4">
      <c r="A13" s="2" t="s">
        <v>22</v>
      </c>
      <c r="B13" s="6" t="s">
        <v>23</v>
      </c>
      <c r="C13" s="2">
        <v>15</v>
      </c>
      <c r="D13" s="7">
        <v>3.48</v>
      </c>
      <c r="E13" s="7">
        <v>4.43</v>
      </c>
      <c r="F13" s="8"/>
      <c r="G13" s="9">
        <v>54.6</v>
      </c>
      <c r="H13" s="7">
        <v>0.01</v>
      </c>
      <c r="I13" s="7">
        <v>0.11</v>
      </c>
      <c r="J13" s="9">
        <v>43.2</v>
      </c>
      <c r="K13" s="7">
        <v>0.08</v>
      </c>
      <c r="L13" s="2">
        <v>132</v>
      </c>
      <c r="M13" s="2">
        <v>75</v>
      </c>
      <c r="N13" s="7">
        <v>5.25</v>
      </c>
      <c r="O13" s="7">
        <v>0.15</v>
      </c>
    </row>
    <row r="14" spans="1:15" ht="69">
      <c r="A14" s="7" t="s">
        <v>24</v>
      </c>
      <c r="B14" s="6" t="s">
        <v>25</v>
      </c>
      <c r="C14" s="10">
        <v>200</v>
      </c>
      <c r="D14" s="11">
        <v>5.44</v>
      </c>
      <c r="E14" s="11">
        <v>6.62</v>
      </c>
      <c r="F14" s="11">
        <v>31.04</v>
      </c>
      <c r="G14" s="11">
        <v>206.14</v>
      </c>
      <c r="H14" s="11">
        <v>0.12</v>
      </c>
      <c r="I14" s="11">
        <v>0.24</v>
      </c>
      <c r="J14" s="11">
        <v>40.17</v>
      </c>
      <c r="K14" s="11">
        <v>0.15</v>
      </c>
      <c r="L14" s="12">
        <v>153.9</v>
      </c>
      <c r="M14" s="11">
        <v>136.76</v>
      </c>
      <c r="N14" s="11">
        <v>33.54</v>
      </c>
      <c r="O14" s="11">
        <v>0.75</v>
      </c>
    </row>
    <row r="15" spans="1:15" ht="41.4">
      <c r="A15" s="7" t="s">
        <v>26</v>
      </c>
      <c r="B15" s="6" t="s">
        <v>27</v>
      </c>
      <c r="C15" s="10">
        <v>200</v>
      </c>
      <c r="D15" s="11">
        <v>3.87</v>
      </c>
      <c r="E15" s="12">
        <v>3.8</v>
      </c>
      <c r="F15" s="11">
        <v>16.09</v>
      </c>
      <c r="G15" s="11">
        <v>115.45</v>
      </c>
      <c r="H15" s="11">
        <v>0.04</v>
      </c>
      <c r="I15" s="12">
        <v>0.3</v>
      </c>
      <c r="J15" s="11">
        <v>20.12</v>
      </c>
      <c r="K15" s="11">
        <v>0.01</v>
      </c>
      <c r="L15" s="11">
        <v>145.44999999999999</v>
      </c>
      <c r="M15" s="12">
        <v>116.2</v>
      </c>
      <c r="N15" s="10">
        <v>31</v>
      </c>
      <c r="O15" s="11">
        <v>1.01</v>
      </c>
    </row>
    <row r="16" spans="1:15" ht="41.4">
      <c r="A16" s="7"/>
      <c r="B16" s="6" t="s">
        <v>28</v>
      </c>
      <c r="C16" s="10">
        <v>50</v>
      </c>
      <c r="D16" s="11">
        <v>3.16</v>
      </c>
      <c r="E16" s="12">
        <v>0.4</v>
      </c>
      <c r="F16" s="11">
        <v>19.32</v>
      </c>
      <c r="G16" s="10">
        <v>117.5</v>
      </c>
      <c r="H16" s="11">
        <v>0.06</v>
      </c>
      <c r="I16" s="13"/>
      <c r="J16" s="13"/>
      <c r="K16" s="11">
        <v>0.52</v>
      </c>
      <c r="L16" s="12">
        <v>9.1999999999999993</v>
      </c>
      <c r="M16" s="12">
        <v>34.799999999999997</v>
      </c>
      <c r="N16" s="12">
        <v>13.2</v>
      </c>
      <c r="O16" s="12">
        <v>0.8</v>
      </c>
    </row>
    <row r="17" spans="1:15">
      <c r="A17" s="2"/>
      <c r="B17" s="6" t="s">
        <v>29</v>
      </c>
      <c r="C17" s="10">
        <v>40</v>
      </c>
      <c r="D17" s="12">
        <v>2.93</v>
      </c>
      <c r="E17" s="12">
        <v>4.7300000000000004</v>
      </c>
      <c r="F17" s="10">
        <v>24.66</v>
      </c>
      <c r="G17" s="10">
        <v>105.33</v>
      </c>
      <c r="H17" s="11">
        <v>0.08</v>
      </c>
      <c r="I17" s="10">
        <v>0</v>
      </c>
      <c r="J17" s="10">
        <v>0.04</v>
      </c>
      <c r="K17" s="12">
        <v>0.72</v>
      </c>
      <c r="L17" s="10">
        <v>12.21</v>
      </c>
      <c r="M17" s="10">
        <v>44.56</v>
      </c>
      <c r="N17" s="10">
        <v>7.35</v>
      </c>
      <c r="O17" s="12">
        <v>0.61</v>
      </c>
    </row>
    <row r="18" spans="1:15">
      <c r="A18" s="47" t="s">
        <v>30</v>
      </c>
      <c r="B18" s="47"/>
      <c r="C18" s="14">
        <f>SUM(C13:C17)</f>
        <v>505</v>
      </c>
      <c r="D18" s="11">
        <f>SUM(D13:D17)</f>
        <v>18.88</v>
      </c>
      <c r="E18" s="11">
        <f>SUM(E13:E17)</f>
        <v>19.980000000000004</v>
      </c>
      <c r="F18" s="11">
        <f>F14+F15+F16+F17</f>
        <v>91.109999999999985</v>
      </c>
      <c r="G18" s="11">
        <f>SUM(G13:G17)</f>
        <v>599.02</v>
      </c>
      <c r="H18" s="11">
        <f>SUM(H13:H17)</f>
        <v>0.31</v>
      </c>
      <c r="I18" s="11">
        <f>I13+I14+I15</f>
        <v>0.64999999999999991</v>
      </c>
      <c r="J18" s="11">
        <f>J13+J14+J15</f>
        <v>103.49000000000001</v>
      </c>
      <c r="K18" s="12">
        <f>SUM(K13:K17)</f>
        <v>1.48</v>
      </c>
      <c r="L18" s="11">
        <f>SUM(L13:L17)</f>
        <v>452.75999999999993</v>
      </c>
      <c r="M18" s="11">
        <f>SUM(M13:M17)</f>
        <v>407.32</v>
      </c>
      <c r="N18" s="11">
        <f>SUM(N13:N17)</f>
        <v>90.339999999999989</v>
      </c>
      <c r="O18" s="11">
        <f>SUM(O13:O17)</f>
        <v>3.32</v>
      </c>
    </row>
    <row r="19" spans="1:15">
      <c r="A19" s="47" t="s">
        <v>31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</row>
    <row r="20" spans="1:15" ht="41.4">
      <c r="A20" s="15" t="s">
        <v>32</v>
      </c>
      <c r="B20" s="6" t="s">
        <v>33</v>
      </c>
      <c r="C20" s="2">
        <v>60</v>
      </c>
      <c r="D20" s="16">
        <v>0.9</v>
      </c>
      <c r="E20" s="16">
        <v>0.12</v>
      </c>
      <c r="F20" s="17">
        <v>13.02</v>
      </c>
      <c r="G20" s="16">
        <v>57</v>
      </c>
      <c r="H20" s="16">
        <v>0.01</v>
      </c>
      <c r="I20" s="17">
        <v>16.3</v>
      </c>
      <c r="J20" s="17">
        <v>3.0000000000000001E-3</v>
      </c>
      <c r="K20" s="16">
        <v>0.06</v>
      </c>
      <c r="L20" s="16">
        <v>26.93</v>
      </c>
      <c r="M20" s="16">
        <v>19.38</v>
      </c>
      <c r="N20" s="16">
        <v>9.16</v>
      </c>
      <c r="O20" s="16">
        <v>0.36</v>
      </c>
    </row>
    <row r="21" spans="1:15" ht="124.2">
      <c r="A21" s="7" t="s">
        <v>34</v>
      </c>
      <c r="B21" s="6" t="s">
        <v>35</v>
      </c>
      <c r="C21" s="2">
        <v>200</v>
      </c>
      <c r="D21" s="7">
        <v>3.99</v>
      </c>
      <c r="E21" s="7">
        <v>4.91</v>
      </c>
      <c r="F21" s="7">
        <v>14.64</v>
      </c>
      <c r="G21" s="7">
        <v>119.13</v>
      </c>
      <c r="H21" s="7">
        <v>0.16</v>
      </c>
      <c r="I21" s="7">
        <v>9.4499999999999993</v>
      </c>
      <c r="J21" s="7">
        <v>165.14</v>
      </c>
      <c r="K21" s="9">
        <v>1.6</v>
      </c>
      <c r="L21" s="7">
        <v>12.68</v>
      </c>
      <c r="M21" s="7">
        <v>56.67</v>
      </c>
      <c r="N21" s="7">
        <v>16.940000000000001</v>
      </c>
      <c r="O21" s="7">
        <v>0.78</v>
      </c>
    </row>
    <row r="22" spans="1:15" ht="27.6">
      <c r="A22" s="7">
        <v>619</v>
      </c>
      <c r="B22" s="6" t="s">
        <v>36</v>
      </c>
      <c r="C22" s="10">
        <v>90</v>
      </c>
      <c r="D22" s="7">
        <v>12.48</v>
      </c>
      <c r="E22" s="7">
        <v>11.04</v>
      </c>
      <c r="F22" s="7">
        <v>2.82</v>
      </c>
      <c r="G22" s="7">
        <v>136.79</v>
      </c>
      <c r="H22" s="7">
        <v>0.16</v>
      </c>
      <c r="I22" s="7">
        <v>14.48</v>
      </c>
      <c r="J22" s="7">
        <v>4.8899999999999997</v>
      </c>
      <c r="K22" s="7">
        <v>0.76</v>
      </c>
      <c r="L22" s="7">
        <v>172.68</v>
      </c>
      <c r="M22" s="7">
        <v>210</v>
      </c>
      <c r="N22" s="7">
        <v>15.65</v>
      </c>
      <c r="O22" s="7">
        <v>11.32</v>
      </c>
    </row>
    <row r="23" spans="1:15" ht="55.2">
      <c r="A23" s="2" t="s">
        <v>37</v>
      </c>
      <c r="B23" s="6" t="s">
        <v>38</v>
      </c>
      <c r="C23" s="2">
        <v>150</v>
      </c>
      <c r="D23" s="16">
        <v>6.31</v>
      </c>
      <c r="E23" s="17">
        <v>3.3</v>
      </c>
      <c r="F23" s="16">
        <v>28.57</v>
      </c>
      <c r="G23" s="16">
        <v>168.96</v>
      </c>
      <c r="H23" s="16">
        <v>0.22</v>
      </c>
      <c r="I23" s="18"/>
      <c r="J23" s="17">
        <v>12.8</v>
      </c>
      <c r="K23" s="16">
        <v>0.42</v>
      </c>
      <c r="L23" s="16">
        <v>10.98</v>
      </c>
      <c r="M23" s="16">
        <v>149.53</v>
      </c>
      <c r="N23" s="16">
        <v>100.04</v>
      </c>
      <c r="O23" s="16">
        <v>3.36</v>
      </c>
    </row>
    <row r="24" spans="1:15" ht="55.2">
      <c r="A24" s="2" t="s">
        <v>39</v>
      </c>
      <c r="B24" s="6" t="s">
        <v>40</v>
      </c>
      <c r="C24" s="10">
        <v>200</v>
      </c>
      <c r="D24" s="11">
        <v>0.59</v>
      </c>
      <c r="E24" s="11">
        <v>0.05</v>
      </c>
      <c r="F24" s="11">
        <v>18.579999999999998</v>
      </c>
      <c r="G24" s="11">
        <v>77.94</v>
      </c>
      <c r="H24" s="11">
        <v>0.02</v>
      </c>
      <c r="I24" s="12">
        <v>0.6</v>
      </c>
      <c r="J24" s="13"/>
      <c r="K24" s="11">
        <v>0.83</v>
      </c>
      <c r="L24" s="11">
        <v>24.33</v>
      </c>
      <c r="M24" s="12">
        <v>21.9</v>
      </c>
      <c r="N24" s="11">
        <v>15.75</v>
      </c>
      <c r="O24" s="11">
        <v>0.51</v>
      </c>
    </row>
    <row r="25" spans="1:15" ht="41.4">
      <c r="A25" s="7"/>
      <c r="B25" s="6" t="s">
        <v>28</v>
      </c>
      <c r="C25" s="10">
        <v>40</v>
      </c>
      <c r="D25" s="11">
        <v>3.16</v>
      </c>
      <c r="E25" s="12">
        <v>0.4</v>
      </c>
      <c r="F25" s="11">
        <v>19.32</v>
      </c>
      <c r="G25" s="10">
        <v>94</v>
      </c>
      <c r="H25" s="11">
        <v>0.06</v>
      </c>
      <c r="I25" s="13"/>
      <c r="J25" s="13"/>
      <c r="K25" s="11">
        <v>0.52</v>
      </c>
      <c r="L25" s="12">
        <v>9.1999999999999993</v>
      </c>
      <c r="M25" s="12">
        <v>34.799999999999997</v>
      </c>
      <c r="N25" s="12">
        <v>13.2</v>
      </c>
      <c r="O25" s="12">
        <v>0.8</v>
      </c>
    </row>
    <row r="26" spans="1:15" ht="55.2">
      <c r="A26" s="7"/>
      <c r="B26" s="6" t="s">
        <v>41</v>
      </c>
      <c r="C26" s="10">
        <v>50</v>
      </c>
      <c r="D26" s="12">
        <v>3.3</v>
      </c>
      <c r="E26" s="12">
        <v>0.6</v>
      </c>
      <c r="F26" s="11">
        <v>19.82</v>
      </c>
      <c r="G26" s="10">
        <v>99</v>
      </c>
      <c r="H26" s="11">
        <v>0.09</v>
      </c>
      <c r="I26" s="13"/>
      <c r="J26" s="13"/>
      <c r="K26" s="12">
        <v>0.7</v>
      </c>
      <c r="L26" s="12">
        <v>14.5</v>
      </c>
      <c r="M26" s="10">
        <v>75</v>
      </c>
      <c r="N26" s="12">
        <v>23.5</v>
      </c>
      <c r="O26" s="11">
        <v>1.95</v>
      </c>
    </row>
    <row r="27" spans="1:15">
      <c r="A27" s="47" t="s">
        <v>42</v>
      </c>
      <c r="B27" s="47"/>
      <c r="C27" s="14">
        <f t="shared" ref="C27:H27" si="0">SUM(C20:C26)</f>
        <v>790</v>
      </c>
      <c r="D27" s="11">
        <f t="shared" si="0"/>
        <v>30.73</v>
      </c>
      <c r="E27" s="11">
        <f t="shared" si="0"/>
        <v>20.420000000000002</v>
      </c>
      <c r="F27" s="11">
        <f t="shared" si="0"/>
        <v>116.76999999999998</v>
      </c>
      <c r="G27" s="11">
        <f t="shared" si="0"/>
        <v>752.81999999999994</v>
      </c>
      <c r="H27" s="11">
        <f t="shared" si="0"/>
        <v>0.72000000000000008</v>
      </c>
      <c r="I27" s="12">
        <f>I20+I21+I22+I24</f>
        <v>40.830000000000005</v>
      </c>
      <c r="J27" s="11">
        <f>J20+J21+J22+J23</f>
        <v>182.83299999999997</v>
      </c>
      <c r="K27" s="11">
        <f>SUM(K20:K26)</f>
        <v>4.8899999999999997</v>
      </c>
      <c r="L27" s="11">
        <f>SUM(L20:L26)</f>
        <v>271.3</v>
      </c>
      <c r="M27" s="11">
        <f>SUM(M20:M26)</f>
        <v>567.28</v>
      </c>
      <c r="N27" s="11">
        <f>SUM(N20:N26)</f>
        <v>194.24</v>
      </c>
      <c r="O27" s="11">
        <f>SUM(O20:O26)</f>
        <v>19.080000000000002</v>
      </c>
    </row>
    <row r="28" spans="1:15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</row>
    <row r="29" spans="1:15">
      <c r="A29" s="1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>
      <c r="A30" s="19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19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>
      <c r="A32" s="50" t="s">
        <v>0</v>
      </c>
      <c r="B32" s="50" t="s">
        <v>1</v>
      </c>
      <c r="C32" s="50" t="s">
        <v>2</v>
      </c>
      <c r="D32" s="50" t="s">
        <v>3</v>
      </c>
      <c r="E32" s="50"/>
      <c r="F32" s="50"/>
      <c r="G32" s="50" t="s">
        <v>4</v>
      </c>
      <c r="H32" s="50" t="s">
        <v>5</v>
      </c>
      <c r="I32" s="50"/>
      <c r="J32" s="50"/>
      <c r="K32" s="50"/>
      <c r="L32" s="50" t="s">
        <v>6</v>
      </c>
      <c r="M32" s="50"/>
      <c r="N32" s="50"/>
      <c r="O32" s="50"/>
    </row>
    <row r="33" spans="1:15">
      <c r="A33" s="50"/>
      <c r="B33" s="50"/>
      <c r="C33" s="50"/>
      <c r="D33" s="1" t="s">
        <v>7</v>
      </c>
      <c r="E33" s="1" t="s">
        <v>8</v>
      </c>
      <c r="F33" s="1" t="s">
        <v>9</v>
      </c>
      <c r="G33" s="50"/>
      <c r="H33" s="1" t="s">
        <v>10</v>
      </c>
      <c r="I33" s="1" t="s">
        <v>11</v>
      </c>
      <c r="J33" s="1" t="s">
        <v>12</v>
      </c>
      <c r="K33" s="1" t="s">
        <v>13</v>
      </c>
      <c r="L33" s="1" t="s">
        <v>14</v>
      </c>
      <c r="M33" s="1" t="s">
        <v>15</v>
      </c>
      <c r="N33" s="1" t="s">
        <v>16</v>
      </c>
      <c r="O33" s="1" t="s">
        <v>17</v>
      </c>
    </row>
    <row r="34" spans="1:15">
      <c r="A34" s="2">
        <v>1</v>
      </c>
      <c r="B34" s="2">
        <v>2</v>
      </c>
      <c r="C34" s="2">
        <v>3</v>
      </c>
      <c r="D34" s="2">
        <v>4</v>
      </c>
      <c r="E34" s="2">
        <v>5</v>
      </c>
      <c r="F34" s="2">
        <v>6</v>
      </c>
      <c r="G34" s="2">
        <v>7</v>
      </c>
      <c r="H34" s="2">
        <v>8</v>
      </c>
      <c r="I34" s="2">
        <v>9</v>
      </c>
      <c r="J34" s="2">
        <v>10</v>
      </c>
      <c r="K34" s="2">
        <v>11</v>
      </c>
      <c r="L34" s="2">
        <v>12</v>
      </c>
      <c r="M34" s="2">
        <v>13</v>
      </c>
      <c r="N34" s="2">
        <v>14</v>
      </c>
      <c r="O34" s="2">
        <v>15</v>
      </c>
    </row>
    <row r="35" spans="1:15">
      <c r="A35" s="3" t="s">
        <v>18</v>
      </c>
      <c r="B35" s="4" t="s">
        <v>43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1:15">
      <c r="A36" s="3" t="s">
        <v>20</v>
      </c>
      <c r="B36" s="4">
        <v>1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1:15">
      <c r="A37" s="47" t="s">
        <v>21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</row>
    <row r="38" spans="1:15" ht="41.4">
      <c r="A38" s="7" t="s">
        <v>44</v>
      </c>
      <c r="B38" s="6" t="s">
        <v>45</v>
      </c>
      <c r="C38" s="10">
        <v>90</v>
      </c>
      <c r="D38" s="11">
        <v>13.64</v>
      </c>
      <c r="E38" s="11">
        <v>14.71</v>
      </c>
      <c r="F38" s="11">
        <v>2.66</v>
      </c>
      <c r="G38" s="12">
        <v>201.87</v>
      </c>
      <c r="H38" s="11">
        <v>0.6</v>
      </c>
      <c r="I38" s="11">
        <v>2.65</v>
      </c>
      <c r="J38" s="12">
        <v>109.53</v>
      </c>
      <c r="K38" s="12">
        <v>0.63</v>
      </c>
      <c r="L38" s="12">
        <v>16.739999999999998</v>
      </c>
      <c r="M38" s="11">
        <v>149.46</v>
      </c>
      <c r="N38" s="11">
        <v>18.399999999999999</v>
      </c>
      <c r="O38" s="11">
        <v>0.98</v>
      </c>
    </row>
    <row r="39" spans="1:15" ht="27.6">
      <c r="A39" s="7" t="s">
        <v>46</v>
      </c>
      <c r="B39" s="6" t="s">
        <v>47</v>
      </c>
      <c r="C39" s="2">
        <v>150</v>
      </c>
      <c r="D39" s="7">
        <v>3.42</v>
      </c>
      <c r="E39" s="9">
        <v>7.8</v>
      </c>
      <c r="F39" s="7">
        <v>23.82</v>
      </c>
      <c r="G39" s="7">
        <v>179.64</v>
      </c>
      <c r="H39" s="7">
        <v>0.18</v>
      </c>
      <c r="I39" s="7">
        <v>28.06</v>
      </c>
      <c r="J39" s="9">
        <v>55.4</v>
      </c>
      <c r="K39" s="7">
        <v>0.22</v>
      </c>
      <c r="L39" s="9">
        <v>40.799999999999997</v>
      </c>
      <c r="M39" s="9">
        <v>101.1</v>
      </c>
      <c r="N39" s="7">
        <v>35.11</v>
      </c>
      <c r="O39" s="7">
        <v>1.31</v>
      </c>
    </row>
    <row r="40" spans="1:15" ht="55.2">
      <c r="A40" s="2" t="s">
        <v>48</v>
      </c>
      <c r="B40" s="6" t="s">
        <v>49</v>
      </c>
      <c r="C40" s="10">
        <v>200</v>
      </c>
      <c r="D40" s="11">
        <v>0.26</v>
      </c>
      <c r="E40" s="11">
        <v>0.03</v>
      </c>
      <c r="F40" s="11">
        <v>11.26</v>
      </c>
      <c r="G40" s="11">
        <v>47.79</v>
      </c>
      <c r="H40" s="13"/>
      <c r="I40" s="12">
        <v>2.9</v>
      </c>
      <c r="J40" s="12">
        <v>0.5</v>
      </c>
      <c r="K40" s="11">
        <v>0.01</v>
      </c>
      <c r="L40" s="11">
        <v>8.08</v>
      </c>
      <c r="M40" s="11">
        <v>9.7799999999999994</v>
      </c>
      <c r="N40" s="11">
        <v>5.24</v>
      </c>
      <c r="O40" s="12">
        <v>0.9</v>
      </c>
    </row>
    <row r="41" spans="1:15" ht="55.2">
      <c r="A41" s="7"/>
      <c r="B41" s="6" t="s">
        <v>41</v>
      </c>
      <c r="C41" s="10">
        <v>30</v>
      </c>
      <c r="D41" s="11">
        <v>1.68</v>
      </c>
      <c r="E41" s="11">
        <v>0.33</v>
      </c>
      <c r="F41" s="11">
        <v>14.82</v>
      </c>
      <c r="G41" s="12">
        <v>59.4</v>
      </c>
      <c r="H41" s="12">
        <v>0.05</v>
      </c>
      <c r="I41" s="13"/>
      <c r="J41" s="13"/>
      <c r="K41" s="11">
        <v>0.42</v>
      </c>
      <c r="L41" s="12">
        <v>8.6999999999999993</v>
      </c>
      <c r="M41" s="10">
        <v>45</v>
      </c>
      <c r="N41" s="12">
        <v>14.1</v>
      </c>
      <c r="O41" s="11">
        <v>1.17</v>
      </c>
    </row>
    <row r="42" spans="1:15">
      <c r="A42" s="7"/>
      <c r="B42" s="6" t="s">
        <v>50</v>
      </c>
      <c r="C42" s="10">
        <v>40</v>
      </c>
      <c r="D42" s="12">
        <v>0.4</v>
      </c>
      <c r="E42" s="12">
        <v>0.4</v>
      </c>
      <c r="F42" s="12">
        <v>9.8000000000000007</v>
      </c>
      <c r="G42" s="10">
        <v>121</v>
      </c>
      <c r="H42" s="11">
        <v>0.03</v>
      </c>
      <c r="I42" s="10">
        <v>10</v>
      </c>
      <c r="J42" s="10">
        <v>5</v>
      </c>
      <c r="K42" s="12">
        <v>0.2</v>
      </c>
      <c r="L42" s="10">
        <v>16</v>
      </c>
      <c r="M42" s="10">
        <v>11</v>
      </c>
      <c r="N42" s="10">
        <v>9</v>
      </c>
      <c r="O42" s="12">
        <v>2.2000000000000002</v>
      </c>
    </row>
    <row r="43" spans="1:15">
      <c r="A43" s="47" t="s">
        <v>30</v>
      </c>
      <c r="B43" s="47"/>
      <c r="C43" s="14">
        <f>SUM(C38:C42)</f>
        <v>510</v>
      </c>
      <c r="D43" s="11">
        <f>SUM(D38:D42)</f>
        <v>19.400000000000002</v>
      </c>
      <c r="E43" s="11">
        <f>SUM(E38:E42)</f>
        <v>23.27</v>
      </c>
      <c r="F43" s="11">
        <f>SUM(F38:F42)</f>
        <v>62.36</v>
      </c>
      <c r="G43" s="11">
        <f>SUM(G38:G42)</f>
        <v>609.70000000000005</v>
      </c>
      <c r="H43" s="11">
        <f>H38+H39+H41+H42</f>
        <v>0.8600000000000001</v>
      </c>
      <c r="I43" s="12">
        <f>I38+I40</f>
        <v>5.55</v>
      </c>
      <c r="J43" s="12">
        <f>J38+J39+J40</f>
        <v>165.43</v>
      </c>
      <c r="K43" s="11">
        <f>SUM(K38:K42)</f>
        <v>1.48</v>
      </c>
      <c r="L43" s="11">
        <f>SUM(L38:L42)</f>
        <v>90.32</v>
      </c>
      <c r="M43" s="11">
        <f>SUM(M38:M42)</f>
        <v>316.33999999999997</v>
      </c>
      <c r="N43" s="11">
        <f>SUM(N38:N42)</f>
        <v>81.849999999999994</v>
      </c>
      <c r="O43" s="11">
        <f>SUM(O38:O42)</f>
        <v>6.56</v>
      </c>
    </row>
    <row r="44" spans="1:15">
      <c r="A44" s="47" t="s">
        <v>31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</row>
    <row r="45" spans="1:15" ht="27.6">
      <c r="A45" s="2" t="s">
        <v>51</v>
      </c>
      <c r="B45" s="6" t="s">
        <v>52</v>
      </c>
      <c r="C45" s="2">
        <v>60</v>
      </c>
      <c r="D45" s="16">
        <v>1.08</v>
      </c>
      <c r="E45" s="16">
        <v>4.1500000000000004</v>
      </c>
      <c r="F45" s="16">
        <v>7.64</v>
      </c>
      <c r="G45" s="16">
        <v>72.47</v>
      </c>
      <c r="H45" s="16">
        <v>0.05</v>
      </c>
      <c r="I45" s="17">
        <v>8.8000000000000007</v>
      </c>
      <c r="J45" s="16">
        <v>241.28</v>
      </c>
      <c r="K45" s="16">
        <v>1.86</v>
      </c>
      <c r="L45" s="17">
        <v>15.3</v>
      </c>
      <c r="M45" s="16">
        <v>34.22</v>
      </c>
      <c r="N45" s="16">
        <v>16.13</v>
      </c>
      <c r="O45" s="16">
        <v>0.65</v>
      </c>
    </row>
    <row r="46" spans="1:15" ht="124.2">
      <c r="A46" s="7">
        <v>88</v>
      </c>
      <c r="B46" s="6" t="s">
        <v>53</v>
      </c>
      <c r="C46" s="2">
        <v>210</v>
      </c>
      <c r="D46" s="17">
        <v>4</v>
      </c>
      <c r="E46" s="16">
        <v>6.37</v>
      </c>
      <c r="F46" s="16">
        <v>9.6</v>
      </c>
      <c r="G46" s="17">
        <v>112.7</v>
      </c>
      <c r="H46" s="16">
        <v>0.16</v>
      </c>
      <c r="I46" s="16">
        <v>31.49</v>
      </c>
      <c r="J46" s="16">
        <v>236.46</v>
      </c>
      <c r="K46" s="16">
        <v>1.54</v>
      </c>
      <c r="L46" s="16">
        <v>45.46</v>
      </c>
      <c r="M46" s="16">
        <v>69.290000000000006</v>
      </c>
      <c r="N46" s="16">
        <v>24.38</v>
      </c>
      <c r="O46" s="16">
        <v>0.93</v>
      </c>
    </row>
    <row r="47" spans="1:15" ht="69">
      <c r="A47" s="7" t="s">
        <v>54</v>
      </c>
      <c r="B47" s="6" t="s">
        <v>55</v>
      </c>
      <c r="C47" s="2">
        <v>120</v>
      </c>
      <c r="D47" s="16">
        <v>12.74</v>
      </c>
      <c r="E47" s="16">
        <v>3.04</v>
      </c>
      <c r="F47" s="16">
        <v>11.83</v>
      </c>
      <c r="G47" s="16">
        <v>126.27</v>
      </c>
      <c r="H47" s="16">
        <v>0.12</v>
      </c>
      <c r="I47" s="16">
        <v>0.37</v>
      </c>
      <c r="J47" s="16">
        <v>14.7</v>
      </c>
      <c r="K47" s="16">
        <v>0.97</v>
      </c>
      <c r="L47" s="16">
        <v>39.71</v>
      </c>
      <c r="M47" s="16">
        <v>185.96</v>
      </c>
      <c r="N47" s="16">
        <v>44.9</v>
      </c>
      <c r="O47" s="16">
        <v>1.02</v>
      </c>
    </row>
    <row r="48" spans="1:15" ht="41.4">
      <c r="A48" s="2" t="s">
        <v>56</v>
      </c>
      <c r="B48" s="6" t="s">
        <v>57</v>
      </c>
      <c r="C48" s="2">
        <v>150</v>
      </c>
      <c r="D48" s="7">
        <v>3.44</v>
      </c>
      <c r="E48" s="9">
        <v>4.5999999999999996</v>
      </c>
      <c r="F48" s="7">
        <v>32.74</v>
      </c>
      <c r="G48" s="7">
        <v>186.57</v>
      </c>
      <c r="H48" s="7">
        <v>0.06</v>
      </c>
      <c r="I48" s="2">
        <v>4</v>
      </c>
      <c r="J48" s="9">
        <v>429.5</v>
      </c>
      <c r="K48" s="7">
        <v>0.35</v>
      </c>
      <c r="L48" s="7">
        <v>18.420000000000002</v>
      </c>
      <c r="M48" s="7">
        <v>87.85</v>
      </c>
      <c r="N48" s="9">
        <v>31.3</v>
      </c>
      <c r="O48" s="7">
        <v>0.78</v>
      </c>
    </row>
    <row r="49" spans="1:15" ht="41.4">
      <c r="A49" s="7" t="s">
        <v>58</v>
      </c>
      <c r="B49" s="6" t="s">
        <v>59</v>
      </c>
      <c r="C49" s="10">
        <v>200</v>
      </c>
      <c r="D49" s="11">
        <v>0.78</v>
      </c>
      <c r="E49" s="11">
        <v>0.05</v>
      </c>
      <c r="F49" s="11">
        <v>18.63</v>
      </c>
      <c r="G49" s="11">
        <v>78.69</v>
      </c>
      <c r="H49" s="11">
        <v>0.02</v>
      </c>
      <c r="I49" s="12">
        <v>0.6</v>
      </c>
      <c r="J49" s="11">
        <v>87.45</v>
      </c>
      <c r="K49" s="11">
        <v>0.83</v>
      </c>
      <c r="L49" s="11">
        <v>24.33</v>
      </c>
      <c r="M49" s="12">
        <v>21.9</v>
      </c>
      <c r="N49" s="11">
        <v>15.75</v>
      </c>
      <c r="O49" s="11">
        <v>0.51</v>
      </c>
    </row>
    <row r="50" spans="1:15" ht="41.4">
      <c r="A50" s="7"/>
      <c r="B50" s="6" t="s">
        <v>28</v>
      </c>
      <c r="C50" s="10">
        <v>40</v>
      </c>
      <c r="D50" s="11">
        <v>3.16</v>
      </c>
      <c r="E50" s="12">
        <v>0.4</v>
      </c>
      <c r="F50" s="11">
        <v>19.32</v>
      </c>
      <c r="G50" s="10">
        <v>94</v>
      </c>
      <c r="H50" s="11">
        <v>0.06</v>
      </c>
      <c r="I50" s="13"/>
      <c r="J50" s="13"/>
      <c r="K50" s="11">
        <v>0.52</v>
      </c>
      <c r="L50" s="12">
        <v>9.1999999999999993</v>
      </c>
      <c r="M50" s="12">
        <v>34.799999999999997</v>
      </c>
      <c r="N50" s="12">
        <v>13.2</v>
      </c>
      <c r="O50" s="12">
        <v>0.8</v>
      </c>
    </row>
    <row r="51" spans="1:15">
      <c r="A51" s="47" t="s">
        <v>42</v>
      </c>
      <c r="B51" s="47"/>
      <c r="C51" s="14">
        <f t="shared" ref="C51:H51" si="1">SUM(C45:C50)</f>
        <v>780</v>
      </c>
      <c r="D51" s="11">
        <f t="shared" si="1"/>
        <v>25.200000000000003</v>
      </c>
      <c r="E51" s="11">
        <f t="shared" si="1"/>
        <v>18.609999999999996</v>
      </c>
      <c r="F51" s="11">
        <f t="shared" si="1"/>
        <v>99.759999999999991</v>
      </c>
      <c r="G51" s="12">
        <f t="shared" si="1"/>
        <v>670.7</v>
      </c>
      <c r="H51" s="11">
        <f t="shared" si="1"/>
        <v>0.47000000000000003</v>
      </c>
      <c r="I51" s="11">
        <f>I45+I46+I47+I48+I49</f>
        <v>45.26</v>
      </c>
      <c r="J51" s="11">
        <f>J45+J46+J47+J48+J49</f>
        <v>1009.3900000000001</v>
      </c>
      <c r="K51" s="12">
        <f>SUM(K45:K50)</f>
        <v>6.07</v>
      </c>
      <c r="L51" s="11">
        <f>SUM(L45:L50)</f>
        <v>152.41999999999999</v>
      </c>
      <c r="M51" s="11">
        <f>SUM(M45:M50)</f>
        <v>434.02000000000004</v>
      </c>
      <c r="N51" s="11">
        <f>SUM(N45:N50)</f>
        <v>145.65999999999997</v>
      </c>
      <c r="O51" s="11">
        <f>SUM(O45:O50)</f>
        <v>4.6899999999999995</v>
      </c>
    </row>
    <row r="52" spans="1:1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</row>
    <row r="53" spans="1:15">
      <c r="A53" s="50" t="s">
        <v>0</v>
      </c>
      <c r="B53" s="50" t="s">
        <v>1</v>
      </c>
      <c r="C53" s="50" t="s">
        <v>2</v>
      </c>
      <c r="D53" s="50" t="s">
        <v>3</v>
      </c>
      <c r="E53" s="50"/>
      <c r="F53" s="50"/>
      <c r="G53" s="50" t="s">
        <v>4</v>
      </c>
      <c r="H53" s="50" t="s">
        <v>5</v>
      </c>
      <c r="I53" s="50"/>
      <c r="J53" s="50"/>
      <c r="K53" s="50"/>
      <c r="L53" s="50" t="s">
        <v>6</v>
      </c>
      <c r="M53" s="50"/>
      <c r="N53" s="50"/>
      <c r="O53" s="50"/>
    </row>
    <row r="54" spans="1:15">
      <c r="A54" s="50"/>
      <c r="B54" s="50"/>
      <c r="C54" s="50"/>
      <c r="D54" s="1" t="s">
        <v>7</v>
      </c>
      <c r="E54" s="1" t="s">
        <v>8</v>
      </c>
      <c r="F54" s="1" t="s">
        <v>9</v>
      </c>
      <c r="G54" s="50"/>
      <c r="H54" s="1" t="s">
        <v>10</v>
      </c>
      <c r="I54" s="1" t="s">
        <v>11</v>
      </c>
      <c r="J54" s="1" t="s">
        <v>12</v>
      </c>
      <c r="K54" s="1" t="s">
        <v>13</v>
      </c>
      <c r="L54" s="1" t="s">
        <v>14</v>
      </c>
      <c r="M54" s="1" t="s">
        <v>15</v>
      </c>
      <c r="N54" s="1" t="s">
        <v>16</v>
      </c>
      <c r="O54" s="1" t="s">
        <v>17</v>
      </c>
    </row>
    <row r="55" spans="1:15">
      <c r="A55" s="2">
        <v>1</v>
      </c>
      <c r="B55" s="2">
        <v>2</v>
      </c>
      <c r="C55" s="2">
        <v>3</v>
      </c>
      <c r="D55" s="2">
        <v>4</v>
      </c>
      <c r="E55" s="2">
        <v>5</v>
      </c>
      <c r="F55" s="2">
        <v>6</v>
      </c>
      <c r="G55" s="2">
        <v>7</v>
      </c>
      <c r="H55" s="2">
        <v>8</v>
      </c>
      <c r="I55" s="2">
        <v>9</v>
      </c>
      <c r="J55" s="2">
        <v>10</v>
      </c>
      <c r="K55" s="2">
        <v>11</v>
      </c>
      <c r="L55" s="2">
        <v>12</v>
      </c>
      <c r="M55" s="2">
        <v>13</v>
      </c>
      <c r="N55" s="2">
        <v>14</v>
      </c>
      <c r="O55" s="2">
        <v>15</v>
      </c>
    </row>
    <row r="56" spans="1:15">
      <c r="A56" s="22" t="s">
        <v>18</v>
      </c>
      <c r="B56" s="23" t="s">
        <v>60</v>
      </c>
      <c r="C56" s="23"/>
      <c r="D56" s="24"/>
      <c r="E56" s="24"/>
      <c r="F56" s="25"/>
      <c r="G56" s="25"/>
      <c r="H56" s="24"/>
      <c r="I56" s="24"/>
      <c r="J56" s="24"/>
      <c r="K56" s="24"/>
      <c r="L56" s="24"/>
      <c r="M56" s="24"/>
      <c r="N56" s="26"/>
      <c r="O56" s="24"/>
    </row>
    <row r="57" spans="1:15">
      <c r="A57" s="22" t="s">
        <v>20</v>
      </c>
      <c r="B57" s="23">
        <v>1</v>
      </c>
      <c r="C57" s="24"/>
      <c r="D57" s="24"/>
      <c r="E57" s="24"/>
      <c r="F57" s="25"/>
      <c r="G57" s="25"/>
      <c r="H57" s="24"/>
      <c r="I57" s="24"/>
      <c r="J57" s="24"/>
      <c r="K57" s="24"/>
      <c r="L57" s="24"/>
      <c r="M57" s="24"/>
      <c r="N57" s="26"/>
      <c r="O57" s="24"/>
    </row>
    <row r="58" spans="1:15">
      <c r="A58" s="47" t="s">
        <v>21</v>
      </c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</row>
    <row r="59" spans="1:15" ht="41.4">
      <c r="A59" s="2">
        <v>753</v>
      </c>
      <c r="B59" s="6" t="s">
        <v>61</v>
      </c>
      <c r="C59" s="10">
        <v>200</v>
      </c>
      <c r="D59" s="11">
        <v>11.77</v>
      </c>
      <c r="E59" s="11">
        <v>10.1</v>
      </c>
      <c r="F59" s="12">
        <v>34</v>
      </c>
      <c r="G59" s="11">
        <v>282.60000000000002</v>
      </c>
      <c r="H59" s="11">
        <v>0.08</v>
      </c>
      <c r="I59" s="12">
        <v>0.1</v>
      </c>
      <c r="J59" s="13">
        <v>7.0000000000000007E-2</v>
      </c>
      <c r="K59" s="11">
        <v>1</v>
      </c>
      <c r="L59" s="11">
        <v>207</v>
      </c>
      <c r="M59" s="11">
        <v>167</v>
      </c>
      <c r="N59" s="11">
        <v>20</v>
      </c>
      <c r="O59" s="12">
        <v>1</v>
      </c>
    </row>
    <row r="60" spans="1:15" ht="27.6">
      <c r="A60" s="2" t="s">
        <v>62</v>
      </c>
      <c r="B60" s="6" t="s">
        <v>63</v>
      </c>
      <c r="C60" s="10">
        <v>200</v>
      </c>
      <c r="D60" s="12">
        <v>0.2</v>
      </c>
      <c r="E60" s="11">
        <v>0.02</v>
      </c>
      <c r="F60" s="11">
        <v>11.05</v>
      </c>
      <c r="G60" s="11">
        <v>45.41</v>
      </c>
      <c r="H60" s="13"/>
      <c r="I60" s="12">
        <v>0.1</v>
      </c>
      <c r="J60" s="12">
        <v>0.5</v>
      </c>
      <c r="K60" s="13"/>
      <c r="L60" s="11">
        <v>5.28</v>
      </c>
      <c r="M60" s="11">
        <v>8.24</v>
      </c>
      <c r="N60" s="12">
        <v>4.4000000000000004</v>
      </c>
      <c r="O60" s="11">
        <v>0.85</v>
      </c>
    </row>
    <row r="61" spans="1:15" ht="55.2">
      <c r="A61" s="7"/>
      <c r="B61" s="6" t="s">
        <v>41</v>
      </c>
      <c r="C61" s="10">
        <v>50</v>
      </c>
      <c r="D61" s="12">
        <v>3.3</v>
      </c>
      <c r="E61" s="12">
        <v>0.6</v>
      </c>
      <c r="F61" s="11">
        <v>19.82</v>
      </c>
      <c r="G61" s="10">
        <v>99</v>
      </c>
      <c r="H61" s="11">
        <v>0.09</v>
      </c>
      <c r="I61" s="13"/>
      <c r="J61" s="13"/>
      <c r="K61" s="12">
        <v>0.7</v>
      </c>
      <c r="L61" s="12">
        <v>14.5</v>
      </c>
      <c r="M61" s="10">
        <v>75</v>
      </c>
      <c r="N61" s="12">
        <v>23.5</v>
      </c>
      <c r="O61" s="11">
        <v>1.95</v>
      </c>
    </row>
    <row r="62" spans="1:15">
      <c r="A62" s="2"/>
      <c r="B62" s="6" t="s">
        <v>64</v>
      </c>
      <c r="C62" s="10">
        <v>100</v>
      </c>
      <c r="D62" s="12">
        <v>1.5</v>
      </c>
      <c r="E62" s="12">
        <v>0.5</v>
      </c>
      <c r="F62" s="10">
        <v>21</v>
      </c>
      <c r="G62" s="10">
        <v>96</v>
      </c>
      <c r="H62" s="11">
        <v>0.04</v>
      </c>
      <c r="I62" s="10">
        <v>10</v>
      </c>
      <c r="J62" s="10">
        <v>20</v>
      </c>
      <c r="K62" s="12">
        <v>0.4</v>
      </c>
      <c r="L62" s="10">
        <v>8</v>
      </c>
      <c r="M62" s="10">
        <v>28</v>
      </c>
      <c r="N62" s="10">
        <v>42</v>
      </c>
      <c r="O62" s="12">
        <v>0.6</v>
      </c>
    </row>
    <row r="63" spans="1:15">
      <c r="A63" s="47" t="s">
        <v>30</v>
      </c>
      <c r="B63" s="47"/>
      <c r="C63" s="14">
        <f>SUM(C59:C62)</f>
        <v>550</v>
      </c>
      <c r="D63" s="11">
        <f>SUM(D59:D62)</f>
        <v>16.77</v>
      </c>
      <c r="E63" s="11">
        <f>SUM(E59:E62)</f>
        <v>11.219999999999999</v>
      </c>
      <c r="F63" s="11">
        <f>SUM(F59:F62)</f>
        <v>85.87</v>
      </c>
      <c r="G63" s="11">
        <f>SUM(G59:G62)</f>
        <v>523.01</v>
      </c>
      <c r="H63" s="11">
        <f>H59+H61+H62</f>
        <v>0.21</v>
      </c>
      <c r="I63" s="11">
        <f>I59+I60+I62</f>
        <v>10.199999999999999</v>
      </c>
      <c r="J63" s="12">
        <f>J59+J60+J62</f>
        <v>20.57</v>
      </c>
      <c r="K63" s="11">
        <f>K59+K61+K62</f>
        <v>2.1</v>
      </c>
      <c r="L63" s="11">
        <f>SUM(L59:L62)</f>
        <v>234.78</v>
      </c>
      <c r="M63" s="12">
        <f>SUM(M59:M62)</f>
        <v>278.24</v>
      </c>
      <c r="N63" s="11">
        <f>SUM(N59:N62)</f>
        <v>89.9</v>
      </c>
      <c r="O63" s="12">
        <f>SUM(O59:O62)</f>
        <v>4.3999999999999995</v>
      </c>
    </row>
    <row r="64" spans="1:15">
      <c r="A64" s="47" t="s">
        <v>31</v>
      </c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</row>
    <row r="65" spans="1:15" ht="27.6">
      <c r="A65" s="7">
        <v>541</v>
      </c>
      <c r="B65" s="6" t="s">
        <v>65</v>
      </c>
      <c r="C65" s="2">
        <v>60</v>
      </c>
      <c r="D65" s="16">
        <v>4.8600000000000003</v>
      </c>
      <c r="E65" s="17">
        <v>10.38</v>
      </c>
      <c r="F65" s="16">
        <v>11.29</v>
      </c>
      <c r="G65" s="17">
        <v>131</v>
      </c>
      <c r="H65" s="16">
        <v>0.17</v>
      </c>
      <c r="I65" s="17">
        <v>10.029999999999999</v>
      </c>
      <c r="J65" s="16">
        <v>0</v>
      </c>
      <c r="K65" s="16">
        <v>0</v>
      </c>
      <c r="L65" s="16">
        <v>87.84</v>
      </c>
      <c r="M65" s="16">
        <v>0</v>
      </c>
      <c r="N65" s="16">
        <v>0</v>
      </c>
      <c r="O65" s="16">
        <v>0.17</v>
      </c>
    </row>
    <row r="66" spans="1:15" ht="110.4">
      <c r="A66" s="7" t="s">
        <v>66</v>
      </c>
      <c r="B66" s="6" t="s">
        <v>67</v>
      </c>
      <c r="C66" s="27">
        <v>200</v>
      </c>
      <c r="D66" s="16">
        <v>6.57</v>
      </c>
      <c r="E66" s="16">
        <v>4.05</v>
      </c>
      <c r="F66" s="16">
        <v>15.42</v>
      </c>
      <c r="G66" s="17">
        <v>124.7</v>
      </c>
      <c r="H66" s="16">
        <v>0.28999999999999998</v>
      </c>
      <c r="I66" s="17">
        <v>9.4</v>
      </c>
      <c r="J66" s="16">
        <v>165.52</v>
      </c>
      <c r="K66" s="16">
        <v>1.08</v>
      </c>
      <c r="L66" s="16">
        <v>26.12</v>
      </c>
      <c r="M66" s="16">
        <v>84.82</v>
      </c>
      <c r="N66" s="16">
        <v>29.45</v>
      </c>
      <c r="O66" s="16">
        <v>1.74</v>
      </c>
    </row>
    <row r="67" spans="1:15" ht="27.6">
      <c r="A67" s="7">
        <v>642</v>
      </c>
      <c r="B67" s="6" t="s">
        <v>68</v>
      </c>
      <c r="C67" s="27">
        <v>240</v>
      </c>
      <c r="D67" s="16">
        <v>21.61</v>
      </c>
      <c r="E67" s="16">
        <v>13.14</v>
      </c>
      <c r="F67" s="16">
        <v>43.74</v>
      </c>
      <c r="G67" s="16">
        <v>358.42</v>
      </c>
      <c r="H67" s="16">
        <v>0.15</v>
      </c>
      <c r="I67" s="17">
        <v>6.53</v>
      </c>
      <c r="J67" s="17">
        <v>28</v>
      </c>
      <c r="K67" s="16">
        <v>0.55000000000000004</v>
      </c>
      <c r="L67" s="16">
        <v>36.090000000000003</v>
      </c>
      <c r="M67" s="16">
        <v>189.33</v>
      </c>
      <c r="N67" s="16">
        <v>53.93</v>
      </c>
      <c r="O67" s="16">
        <v>1.87</v>
      </c>
    </row>
    <row r="68" spans="1:15" ht="55.2">
      <c r="A68" s="2">
        <v>342</v>
      </c>
      <c r="B68" s="6" t="s">
        <v>69</v>
      </c>
      <c r="C68" s="10">
        <v>200</v>
      </c>
      <c r="D68" s="11">
        <v>0.16</v>
      </c>
      <c r="E68" s="11">
        <v>0.16</v>
      </c>
      <c r="F68" s="12">
        <v>14.9</v>
      </c>
      <c r="G68" s="11">
        <v>62.69</v>
      </c>
      <c r="H68" s="11">
        <v>0.01</v>
      </c>
      <c r="I68" s="10">
        <v>4</v>
      </c>
      <c r="J68" s="10">
        <v>2</v>
      </c>
      <c r="K68" s="11">
        <v>0.08</v>
      </c>
      <c r="L68" s="11">
        <v>6.73</v>
      </c>
      <c r="M68" s="12">
        <v>4.4000000000000004</v>
      </c>
      <c r="N68" s="12">
        <v>3.6</v>
      </c>
      <c r="O68" s="11">
        <v>0.91</v>
      </c>
    </row>
    <row r="69" spans="1:15" ht="55.2">
      <c r="A69" s="7"/>
      <c r="B69" s="6" t="s">
        <v>41</v>
      </c>
      <c r="C69" s="10">
        <v>50</v>
      </c>
      <c r="D69" s="12">
        <v>3.3</v>
      </c>
      <c r="E69" s="12">
        <v>0.6</v>
      </c>
      <c r="F69" s="11">
        <v>19.82</v>
      </c>
      <c r="G69" s="10">
        <v>99</v>
      </c>
      <c r="H69" s="11">
        <v>0.09</v>
      </c>
      <c r="I69" s="13"/>
      <c r="J69" s="13"/>
      <c r="K69" s="12">
        <v>0.7</v>
      </c>
      <c r="L69" s="12">
        <v>14.5</v>
      </c>
      <c r="M69" s="10">
        <v>75</v>
      </c>
      <c r="N69" s="12">
        <v>23.5</v>
      </c>
      <c r="O69" s="11">
        <v>1.95</v>
      </c>
    </row>
    <row r="70" spans="1:15" ht="41.4">
      <c r="A70" s="7"/>
      <c r="B70" s="6" t="s">
        <v>28</v>
      </c>
      <c r="C70" s="10">
        <v>40</v>
      </c>
      <c r="D70" s="11">
        <v>3.16</v>
      </c>
      <c r="E70" s="12">
        <v>0.4</v>
      </c>
      <c r="F70" s="11">
        <v>19.32</v>
      </c>
      <c r="G70" s="10">
        <v>94</v>
      </c>
      <c r="H70" s="11">
        <v>0.06</v>
      </c>
      <c r="I70" s="13"/>
      <c r="J70" s="13"/>
      <c r="K70" s="11">
        <v>0.52</v>
      </c>
      <c r="L70" s="12">
        <v>9.1999999999999993</v>
      </c>
      <c r="M70" s="12">
        <v>34.799999999999997</v>
      </c>
      <c r="N70" s="12">
        <v>13.2</v>
      </c>
      <c r="O70" s="12">
        <v>0.8</v>
      </c>
    </row>
    <row r="71" spans="1:15">
      <c r="A71" s="47" t="s">
        <v>42</v>
      </c>
      <c r="B71" s="47"/>
      <c r="C71" s="14">
        <f t="shared" ref="C71:H71" si="2">SUM(C65:C70)</f>
        <v>790</v>
      </c>
      <c r="D71" s="11">
        <f t="shared" si="2"/>
        <v>39.659999999999997</v>
      </c>
      <c r="E71" s="11">
        <f t="shared" si="2"/>
        <v>28.73</v>
      </c>
      <c r="F71" s="11">
        <f t="shared" si="2"/>
        <v>124.49000000000001</v>
      </c>
      <c r="G71" s="11">
        <f t="shared" si="2"/>
        <v>869.81</v>
      </c>
      <c r="H71" s="11">
        <f t="shared" si="2"/>
        <v>0.77</v>
      </c>
      <c r="I71" s="11">
        <f>I65+I66+I67+I68</f>
        <v>29.96</v>
      </c>
      <c r="J71" s="11">
        <f>J65+J66+J67+J68</f>
        <v>195.52</v>
      </c>
      <c r="K71" s="11">
        <f>SUM(K65:K70)</f>
        <v>2.93</v>
      </c>
      <c r="L71" s="11">
        <f>SUM(L65:L70)</f>
        <v>180.48</v>
      </c>
      <c r="M71" s="11">
        <f>SUM(M65:M70)</f>
        <v>388.34999999999997</v>
      </c>
      <c r="N71" s="11">
        <f>SUM(N65:N70)</f>
        <v>123.67999999999999</v>
      </c>
      <c r="O71" s="11">
        <f>SUM(O65:O70)</f>
        <v>7.44</v>
      </c>
    </row>
    <row r="72" spans="1:15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</row>
    <row r="73" spans="1:15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</row>
    <row r="74" spans="1:15">
      <c r="A74" s="21"/>
      <c r="B74" s="21"/>
      <c r="C74" s="23"/>
      <c r="D74" s="24"/>
      <c r="E74" s="24"/>
      <c r="F74" s="25"/>
      <c r="G74" s="25"/>
      <c r="H74" s="24"/>
      <c r="I74" s="24"/>
      <c r="J74" s="24"/>
      <c r="K74" s="24"/>
      <c r="L74" s="24"/>
      <c r="M74" s="24"/>
      <c r="N74" s="26"/>
      <c r="O74" s="24"/>
    </row>
    <row r="75" spans="1:15">
      <c r="A75" s="21"/>
      <c r="B75" s="21"/>
      <c r="C75" s="24"/>
      <c r="D75" s="24"/>
      <c r="E75" s="24"/>
      <c r="F75" s="25"/>
      <c r="G75" s="25"/>
      <c r="H75" s="24"/>
      <c r="I75" s="24"/>
      <c r="J75" s="24"/>
      <c r="K75" s="24"/>
      <c r="L75" s="24"/>
      <c r="M75" s="24"/>
      <c r="N75" s="26"/>
      <c r="O75" s="24"/>
    </row>
    <row r="76" spans="1:15">
      <c r="A76" s="50" t="s">
        <v>0</v>
      </c>
      <c r="B76" s="50" t="s">
        <v>1</v>
      </c>
      <c r="C76" s="50" t="s">
        <v>2</v>
      </c>
      <c r="D76" s="50" t="s">
        <v>3</v>
      </c>
      <c r="E76" s="50"/>
      <c r="F76" s="50"/>
      <c r="G76" s="50" t="s">
        <v>4</v>
      </c>
      <c r="H76" s="50" t="s">
        <v>5</v>
      </c>
      <c r="I76" s="50"/>
      <c r="J76" s="50"/>
      <c r="K76" s="50"/>
      <c r="L76" s="50" t="s">
        <v>6</v>
      </c>
      <c r="M76" s="50"/>
      <c r="N76" s="50"/>
      <c r="O76" s="50"/>
    </row>
    <row r="77" spans="1:15">
      <c r="A77" s="50"/>
      <c r="B77" s="50"/>
      <c r="C77" s="50"/>
      <c r="D77" s="1" t="s">
        <v>7</v>
      </c>
      <c r="E77" s="1" t="s">
        <v>8</v>
      </c>
      <c r="F77" s="1" t="s">
        <v>9</v>
      </c>
      <c r="G77" s="50"/>
      <c r="H77" s="1" t="s">
        <v>10</v>
      </c>
      <c r="I77" s="1" t="s">
        <v>11</v>
      </c>
      <c r="J77" s="1" t="s">
        <v>12</v>
      </c>
      <c r="K77" s="1" t="s">
        <v>13</v>
      </c>
      <c r="L77" s="1" t="s">
        <v>14</v>
      </c>
      <c r="M77" s="1" t="s">
        <v>15</v>
      </c>
      <c r="N77" s="1" t="s">
        <v>16</v>
      </c>
      <c r="O77" s="1" t="s">
        <v>17</v>
      </c>
    </row>
    <row r="78" spans="1:15">
      <c r="A78" s="2">
        <v>1</v>
      </c>
      <c r="B78" s="2">
        <v>2</v>
      </c>
      <c r="C78" s="2">
        <v>3</v>
      </c>
      <c r="D78" s="2">
        <v>4</v>
      </c>
      <c r="E78" s="2">
        <v>5</v>
      </c>
      <c r="F78" s="2">
        <v>6</v>
      </c>
      <c r="G78" s="2">
        <v>7</v>
      </c>
      <c r="H78" s="2">
        <v>8</v>
      </c>
      <c r="I78" s="2">
        <v>9</v>
      </c>
      <c r="J78" s="2">
        <v>10</v>
      </c>
      <c r="K78" s="2">
        <v>11</v>
      </c>
      <c r="L78" s="2">
        <v>12</v>
      </c>
      <c r="M78" s="2">
        <v>13</v>
      </c>
      <c r="N78" s="2">
        <v>14</v>
      </c>
      <c r="O78" s="2">
        <v>15</v>
      </c>
    </row>
    <row r="79" spans="1:15">
      <c r="A79" s="3" t="s">
        <v>18</v>
      </c>
      <c r="B79" s="4" t="s">
        <v>70</v>
      </c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</row>
    <row r="80" spans="1:15">
      <c r="A80" s="3" t="s">
        <v>20</v>
      </c>
      <c r="B80" s="4">
        <v>1</v>
      </c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</row>
    <row r="81" spans="1:15">
      <c r="A81" s="47" t="s">
        <v>21</v>
      </c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</row>
    <row r="82" spans="1:15" ht="69">
      <c r="A82" s="7" t="s">
        <v>71</v>
      </c>
      <c r="B82" s="6" t="s">
        <v>72</v>
      </c>
      <c r="C82" s="2">
        <v>95</v>
      </c>
      <c r="D82" s="7">
        <v>13.58</v>
      </c>
      <c r="E82" s="7">
        <v>10.57</v>
      </c>
      <c r="F82" s="7">
        <v>11.29</v>
      </c>
      <c r="G82" s="7">
        <v>192.29</v>
      </c>
      <c r="H82" s="7">
        <v>0.09</v>
      </c>
      <c r="I82" s="2">
        <v>1</v>
      </c>
      <c r="J82" s="9">
        <v>38.6</v>
      </c>
      <c r="K82" s="7">
        <v>0.79</v>
      </c>
      <c r="L82" s="7">
        <v>14.92</v>
      </c>
      <c r="M82" s="7">
        <v>131.83000000000001</v>
      </c>
      <c r="N82" s="7">
        <v>20.329999999999998</v>
      </c>
      <c r="O82" s="2">
        <v>1.01</v>
      </c>
    </row>
    <row r="83" spans="1:15" ht="55.2">
      <c r="A83" s="2" t="s">
        <v>37</v>
      </c>
      <c r="B83" s="6" t="s">
        <v>38</v>
      </c>
      <c r="C83" s="2">
        <v>150</v>
      </c>
      <c r="D83" s="16">
        <v>6.31</v>
      </c>
      <c r="E83" s="17">
        <v>3.3</v>
      </c>
      <c r="F83" s="16">
        <v>28.57</v>
      </c>
      <c r="G83" s="16">
        <v>168.96</v>
      </c>
      <c r="H83" s="16">
        <v>0.22</v>
      </c>
      <c r="I83" s="18"/>
      <c r="J83" s="17">
        <v>12.8</v>
      </c>
      <c r="K83" s="16">
        <v>0.42</v>
      </c>
      <c r="L83" s="16">
        <v>10.98</v>
      </c>
      <c r="M83" s="16">
        <v>149.53</v>
      </c>
      <c r="N83" s="16">
        <v>100.04</v>
      </c>
      <c r="O83" s="16">
        <v>3.36</v>
      </c>
    </row>
    <row r="84" spans="1:15" ht="55.2">
      <c r="A84" s="2" t="s">
        <v>73</v>
      </c>
      <c r="B84" s="6" t="s">
        <v>74</v>
      </c>
      <c r="C84" s="10">
        <v>200</v>
      </c>
      <c r="D84" s="11">
        <v>2.94</v>
      </c>
      <c r="E84" s="11">
        <v>3.24</v>
      </c>
      <c r="F84" s="11">
        <v>15.82</v>
      </c>
      <c r="G84" s="11">
        <v>105.04</v>
      </c>
      <c r="H84" s="11">
        <v>0.04</v>
      </c>
      <c r="I84" s="12">
        <v>0.3</v>
      </c>
      <c r="J84" s="10">
        <v>20</v>
      </c>
      <c r="K84" s="13"/>
      <c r="L84" s="11">
        <v>140.54</v>
      </c>
      <c r="M84" s="10">
        <v>90</v>
      </c>
      <c r="N84" s="11">
        <v>14.05</v>
      </c>
      <c r="O84" s="11">
        <v>0.13</v>
      </c>
    </row>
    <row r="85" spans="1:15" ht="55.2">
      <c r="A85" s="7"/>
      <c r="B85" s="6" t="s">
        <v>41</v>
      </c>
      <c r="C85" s="10">
        <v>30</v>
      </c>
      <c r="D85" s="11">
        <v>1.68</v>
      </c>
      <c r="E85" s="11">
        <v>0.33</v>
      </c>
      <c r="F85" s="11">
        <v>14.82</v>
      </c>
      <c r="G85" s="12">
        <v>59.4</v>
      </c>
      <c r="H85" s="12">
        <v>0.05</v>
      </c>
      <c r="I85" s="13"/>
      <c r="J85" s="13"/>
      <c r="K85" s="11">
        <v>0.42</v>
      </c>
      <c r="L85" s="12">
        <v>8.6999999999999993</v>
      </c>
      <c r="M85" s="10">
        <v>45</v>
      </c>
      <c r="N85" s="12">
        <v>14.1</v>
      </c>
      <c r="O85" s="11">
        <v>1.17</v>
      </c>
    </row>
    <row r="86" spans="1:15">
      <c r="A86" s="2"/>
      <c r="B86" s="6" t="s">
        <v>29</v>
      </c>
      <c r="C86" s="10">
        <v>40</v>
      </c>
      <c r="D86" s="12">
        <v>2.93</v>
      </c>
      <c r="E86" s="12">
        <v>4.7300000000000004</v>
      </c>
      <c r="F86" s="10">
        <v>24.66</v>
      </c>
      <c r="G86" s="10">
        <v>105.33</v>
      </c>
      <c r="H86" s="11">
        <v>0.08</v>
      </c>
      <c r="I86" s="10">
        <v>0</v>
      </c>
      <c r="J86" s="10">
        <v>0.04</v>
      </c>
      <c r="K86" s="12">
        <v>0.72</v>
      </c>
      <c r="L86" s="10">
        <v>12.21</v>
      </c>
      <c r="M86" s="10">
        <v>44.56</v>
      </c>
      <c r="N86" s="10">
        <v>7.35</v>
      </c>
      <c r="O86" s="12">
        <v>0.61</v>
      </c>
    </row>
    <row r="87" spans="1:15">
      <c r="A87" s="47" t="s">
        <v>30</v>
      </c>
      <c r="B87" s="47"/>
      <c r="C87" s="14">
        <f t="shared" ref="C87:H87" si="3">SUM(C82:C86)</f>
        <v>515</v>
      </c>
      <c r="D87" s="11">
        <f t="shared" si="3"/>
        <v>27.44</v>
      </c>
      <c r="E87" s="11">
        <f t="shared" si="3"/>
        <v>22.169999999999998</v>
      </c>
      <c r="F87" s="11">
        <f t="shared" si="3"/>
        <v>95.16</v>
      </c>
      <c r="G87" s="12">
        <f t="shared" si="3"/>
        <v>631.0200000000001</v>
      </c>
      <c r="H87" s="12">
        <f t="shared" si="3"/>
        <v>0.48</v>
      </c>
      <c r="I87" s="12">
        <f>I82+I84</f>
        <v>1.3</v>
      </c>
      <c r="J87" s="11">
        <f>J82+J83+J84</f>
        <v>71.400000000000006</v>
      </c>
      <c r="K87" s="11">
        <f>K82+K83+K85+K86</f>
        <v>2.3499999999999996</v>
      </c>
      <c r="L87" s="11">
        <f>SUM(L82:L86)</f>
        <v>187.35</v>
      </c>
      <c r="M87" s="11">
        <f>SUM(M82:M86)</f>
        <v>460.92</v>
      </c>
      <c r="N87" s="11">
        <f>SUM(N82:N86)</f>
        <v>155.87</v>
      </c>
      <c r="O87" s="11">
        <f>SUM(O82:O86)</f>
        <v>6.28</v>
      </c>
    </row>
    <row r="88" spans="1:15">
      <c r="A88" s="47" t="s">
        <v>31</v>
      </c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</row>
    <row r="89" spans="1:15" ht="69">
      <c r="A89" s="2" t="s">
        <v>75</v>
      </c>
      <c r="B89" s="6" t="s">
        <v>76</v>
      </c>
      <c r="C89" s="2">
        <v>60</v>
      </c>
      <c r="D89" s="16">
        <v>1.04</v>
      </c>
      <c r="E89" s="16">
        <v>3.15</v>
      </c>
      <c r="F89" s="16">
        <v>5.86</v>
      </c>
      <c r="G89" s="16">
        <v>56.35</v>
      </c>
      <c r="H89" s="16">
        <v>0.05</v>
      </c>
      <c r="I89" s="27">
        <v>7.8</v>
      </c>
      <c r="J89" s="27">
        <v>6.57</v>
      </c>
      <c r="K89" s="16">
        <v>1.39</v>
      </c>
      <c r="L89" s="17">
        <v>9.8699999999999992</v>
      </c>
      <c r="M89" s="16">
        <v>28.41</v>
      </c>
      <c r="N89" s="16">
        <v>11.22</v>
      </c>
      <c r="O89" s="16">
        <v>0.45</v>
      </c>
    </row>
    <row r="90" spans="1:15" ht="55.2">
      <c r="A90" s="7">
        <v>225</v>
      </c>
      <c r="B90" s="6" t="s">
        <v>77</v>
      </c>
      <c r="C90" s="2">
        <v>250</v>
      </c>
      <c r="D90" s="7">
        <v>5.76</v>
      </c>
      <c r="E90" s="7">
        <v>4.76</v>
      </c>
      <c r="F90" s="7">
        <v>10.5</v>
      </c>
      <c r="G90" s="7">
        <v>118.72</v>
      </c>
      <c r="H90" s="7">
        <v>0.09</v>
      </c>
      <c r="I90" s="7">
        <v>15.5</v>
      </c>
      <c r="J90" s="7">
        <v>0.01</v>
      </c>
      <c r="K90" s="7">
        <v>0.7</v>
      </c>
      <c r="L90" s="7">
        <v>25.32</v>
      </c>
      <c r="M90" s="7">
        <v>140.56</v>
      </c>
      <c r="N90" s="7">
        <v>36.840000000000003</v>
      </c>
      <c r="O90" s="7">
        <v>1</v>
      </c>
    </row>
    <row r="91" spans="1:15" ht="41.4">
      <c r="A91" s="7" t="s">
        <v>78</v>
      </c>
      <c r="B91" s="6" t="s">
        <v>79</v>
      </c>
      <c r="C91" s="2">
        <v>240</v>
      </c>
      <c r="D91" s="7">
        <v>21.85</v>
      </c>
      <c r="E91" s="7">
        <v>15.73</v>
      </c>
      <c r="F91" s="7">
        <v>30.54</v>
      </c>
      <c r="G91" s="7">
        <v>347.77</v>
      </c>
      <c r="H91" s="9">
        <v>0.3</v>
      </c>
      <c r="I91" s="9">
        <v>37.9</v>
      </c>
      <c r="J91" s="7">
        <v>19.34</v>
      </c>
      <c r="K91" s="7">
        <v>3.31</v>
      </c>
      <c r="L91" s="7">
        <v>32.75</v>
      </c>
      <c r="M91" s="7">
        <v>276.31</v>
      </c>
      <c r="N91" s="7">
        <v>62.03</v>
      </c>
      <c r="O91" s="7">
        <v>2.4900000000000002</v>
      </c>
    </row>
    <row r="92" spans="1:15" ht="55.2">
      <c r="A92" s="2" t="s">
        <v>39</v>
      </c>
      <c r="B92" s="6" t="s">
        <v>40</v>
      </c>
      <c r="C92" s="10">
        <v>200</v>
      </c>
      <c r="D92" s="11">
        <v>0.59</v>
      </c>
      <c r="E92" s="11">
        <v>0.05</v>
      </c>
      <c r="F92" s="11">
        <v>18.579999999999998</v>
      </c>
      <c r="G92" s="11">
        <v>77.94</v>
      </c>
      <c r="H92" s="11">
        <v>0.02</v>
      </c>
      <c r="I92" s="12">
        <v>0.6</v>
      </c>
      <c r="J92" s="13"/>
      <c r="K92" s="11">
        <v>0.83</v>
      </c>
      <c r="L92" s="11">
        <v>24.33</v>
      </c>
      <c r="M92" s="12">
        <v>21.9</v>
      </c>
      <c r="N92" s="11">
        <v>15.75</v>
      </c>
      <c r="O92" s="11">
        <v>0.51</v>
      </c>
    </row>
    <row r="93" spans="1:15" ht="41.4">
      <c r="A93" s="7"/>
      <c r="B93" s="6" t="s">
        <v>28</v>
      </c>
      <c r="C93" s="10">
        <v>40</v>
      </c>
      <c r="D93" s="11">
        <v>3.16</v>
      </c>
      <c r="E93" s="12">
        <v>0.4</v>
      </c>
      <c r="F93" s="11">
        <v>19.32</v>
      </c>
      <c r="G93" s="10">
        <v>94</v>
      </c>
      <c r="H93" s="11">
        <v>0.06</v>
      </c>
      <c r="I93" s="13"/>
      <c r="J93" s="13"/>
      <c r="K93" s="11">
        <v>0.52</v>
      </c>
      <c r="L93" s="12">
        <v>9.1999999999999993</v>
      </c>
      <c r="M93" s="12">
        <v>34.799999999999997</v>
      </c>
      <c r="N93" s="12">
        <v>13.2</v>
      </c>
      <c r="O93" s="12">
        <v>0.8</v>
      </c>
    </row>
    <row r="94" spans="1:15" ht="55.2">
      <c r="A94" s="7"/>
      <c r="B94" s="6" t="s">
        <v>41</v>
      </c>
      <c r="C94" s="10">
        <v>30</v>
      </c>
      <c r="D94" s="11">
        <v>1.68</v>
      </c>
      <c r="E94" s="11">
        <v>0.33</v>
      </c>
      <c r="F94" s="11">
        <v>14.82</v>
      </c>
      <c r="G94" s="12">
        <v>59.4</v>
      </c>
      <c r="H94" s="12">
        <v>0.05</v>
      </c>
      <c r="I94" s="13"/>
      <c r="J94" s="13"/>
      <c r="K94" s="11">
        <v>0.42</v>
      </c>
      <c r="L94" s="12">
        <v>8.6999999999999993</v>
      </c>
      <c r="M94" s="10">
        <v>45</v>
      </c>
      <c r="N94" s="12">
        <v>14.1</v>
      </c>
      <c r="O94" s="11">
        <v>1.17</v>
      </c>
    </row>
    <row r="95" spans="1:15">
      <c r="A95" s="47" t="s">
        <v>42</v>
      </c>
      <c r="B95" s="47"/>
      <c r="C95" s="14">
        <f t="shared" ref="C95:H95" si="4">SUM(C89:C94)</f>
        <v>820</v>
      </c>
      <c r="D95" s="11">
        <f t="shared" si="4"/>
        <v>34.080000000000005</v>
      </c>
      <c r="E95" s="11">
        <f t="shared" si="4"/>
        <v>24.419999999999998</v>
      </c>
      <c r="F95" s="11">
        <f t="shared" si="4"/>
        <v>99.619999999999976</v>
      </c>
      <c r="G95" s="11">
        <f t="shared" si="4"/>
        <v>754.18</v>
      </c>
      <c r="H95" s="12">
        <f t="shared" si="4"/>
        <v>0.57000000000000006</v>
      </c>
      <c r="I95" s="11">
        <f>I89+I90+I91+I92</f>
        <v>61.800000000000004</v>
      </c>
      <c r="J95" s="12">
        <f>J89+J90+J91</f>
        <v>25.92</v>
      </c>
      <c r="K95" s="11">
        <f>SUM(K89:K94)</f>
        <v>7.17</v>
      </c>
      <c r="L95" s="11">
        <f>SUM(L89:L94)</f>
        <v>110.17</v>
      </c>
      <c r="M95" s="11">
        <f>SUM(M89:M94)</f>
        <v>546.98</v>
      </c>
      <c r="N95" s="11">
        <f>SUM(N89:N94)</f>
        <v>153.13999999999999</v>
      </c>
      <c r="O95" s="11">
        <f>SUM(O89:O94)</f>
        <v>6.42</v>
      </c>
    </row>
    <row r="96" spans="1:15">
      <c r="A96" s="21"/>
      <c r="B96" s="21"/>
      <c r="C96" s="23"/>
      <c r="D96" s="24"/>
      <c r="E96" s="24"/>
      <c r="F96" s="25"/>
      <c r="G96" s="25"/>
      <c r="H96" s="24"/>
      <c r="I96" s="24"/>
      <c r="J96" s="24"/>
      <c r="K96" s="24"/>
      <c r="L96" s="24"/>
      <c r="M96" s="24"/>
      <c r="N96" s="26"/>
      <c r="O96" s="24"/>
    </row>
    <row r="97" spans="1:15">
      <c r="A97" s="21"/>
      <c r="B97" s="21"/>
      <c r="C97" s="24"/>
      <c r="D97" s="24"/>
      <c r="E97" s="24"/>
      <c r="F97" s="25"/>
      <c r="G97" s="25"/>
      <c r="H97" s="24"/>
      <c r="I97" s="24"/>
      <c r="J97" s="24"/>
      <c r="K97" s="24"/>
      <c r="L97" s="24"/>
      <c r="M97" s="24"/>
      <c r="N97" s="26"/>
      <c r="O97" s="24"/>
    </row>
    <row r="98" spans="1:15">
      <c r="A98" s="50" t="s">
        <v>0</v>
      </c>
      <c r="B98" s="50" t="s">
        <v>1</v>
      </c>
      <c r="C98" s="50" t="s">
        <v>2</v>
      </c>
      <c r="D98" s="50" t="s">
        <v>3</v>
      </c>
      <c r="E98" s="50"/>
      <c r="F98" s="50"/>
      <c r="G98" s="50" t="s">
        <v>4</v>
      </c>
      <c r="H98" s="50" t="s">
        <v>5</v>
      </c>
      <c r="I98" s="50"/>
      <c r="J98" s="50"/>
      <c r="K98" s="50"/>
      <c r="L98" s="50" t="s">
        <v>6</v>
      </c>
      <c r="M98" s="50"/>
      <c r="N98" s="50"/>
      <c r="O98" s="50"/>
    </row>
    <row r="99" spans="1:15">
      <c r="A99" s="50"/>
      <c r="B99" s="50"/>
      <c r="C99" s="50"/>
      <c r="D99" s="1" t="s">
        <v>7</v>
      </c>
      <c r="E99" s="1" t="s">
        <v>8</v>
      </c>
      <c r="F99" s="1" t="s">
        <v>9</v>
      </c>
      <c r="G99" s="50"/>
      <c r="H99" s="1" t="s">
        <v>10</v>
      </c>
      <c r="I99" s="1" t="s">
        <v>11</v>
      </c>
      <c r="J99" s="1" t="s">
        <v>12</v>
      </c>
      <c r="K99" s="1" t="s">
        <v>13</v>
      </c>
      <c r="L99" s="1" t="s">
        <v>14</v>
      </c>
      <c r="M99" s="1" t="s">
        <v>15</v>
      </c>
      <c r="N99" s="1" t="s">
        <v>16</v>
      </c>
      <c r="O99" s="1" t="s">
        <v>17</v>
      </c>
    </row>
    <row r="100" spans="1:15">
      <c r="A100" s="2">
        <v>1</v>
      </c>
      <c r="B100" s="2">
        <v>2</v>
      </c>
      <c r="C100" s="2">
        <v>3</v>
      </c>
      <c r="D100" s="2">
        <v>4</v>
      </c>
      <c r="E100" s="2">
        <v>5</v>
      </c>
      <c r="F100" s="2">
        <v>6</v>
      </c>
      <c r="G100" s="2">
        <v>7</v>
      </c>
      <c r="H100" s="2">
        <v>8</v>
      </c>
      <c r="I100" s="2">
        <v>9</v>
      </c>
      <c r="J100" s="2">
        <v>10</v>
      </c>
      <c r="K100" s="2">
        <v>11</v>
      </c>
      <c r="L100" s="2">
        <v>12</v>
      </c>
      <c r="M100" s="2">
        <v>13</v>
      </c>
      <c r="N100" s="2">
        <v>14</v>
      </c>
      <c r="O100" s="2">
        <v>15</v>
      </c>
    </row>
    <row r="101" spans="1:15">
      <c r="A101" s="3" t="s">
        <v>18</v>
      </c>
      <c r="B101" s="4" t="s">
        <v>80</v>
      </c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</row>
    <row r="102" spans="1:15">
      <c r="A102" s="3" t="s">
        <v>20</v>
      </c>
      <c r="B102" s="4">
        <v>1</v>
      </c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</row>
    <row r="103" spans="1:15">
      <c r="A103" s="47" t="s">
        <v>21</v>
      </c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</row>
    <row r="104" spans="1:15" ht="27.6">
      <c r="A104" s="2">
        <v>668</v>
      </c>
      <c r="B104" s="6" t="s">
        <v>81</v>
      </c>
      <c r="C104" s="10">
        <v>120</v>
      </c>
      <c r="D104" s="11">
        <v>11.2</v>
      </c>
      <c r="E104" s="11">
        <v>20.13</v>
      </c>
      <c r="F104" s="11">
        <v>12.88</v>
      </c>
      <c r="G104" s="12">
        <v>242.5</v>
      </c>
      <c r="H104" s="11">
        <v>0.22</v>
      </c>
      <c r="I104" s="11">
        <v>0.95</v>
      </c>
      <c r="J104" s="11">
        <v>30.04</v>
      </c>
      <c r="K104" s="12">
        <v>2.08</v>
      </c>
      <c r="L104" s="11">
        <v>21.66</v>
      </c>
      <c r="M104" s="11">
        <v>85.54</v>
      </c>
      <c r="N104" s="11">
        <v>17.350000000000001</v>
      </c>
      <c r="O104" s="11">
        <v>0.89</v>
      </c>
    </row>
    <row r="105" spans="1:15" ht="41.4">
      <c r="A105" s="2" t="s">
        <v>56</v>
      </c>
      <c r="B105" s="6" t="s">
        <v>57</v>
      </c>
      <c r="C105" s="2">
        <v>150</v>
      </c>
      <c r="D105" s="7">
        <v>3.44</v>
      </c>
      <c r="E105" s="9">
        <v>4.5999999999999996</v>
      </c>
      <c r="F105" s="7">
        <v>32.74</v>
      </c>
      <c r="G105" s="7">
        <v>186.57</v>
      </c>
      <c r="H105" s="7">
        <v>0.06</v>
      </c>
      <c r="I105" s="2">
        <v>4</v>
      </c>
      <c r="J105" s="9">
        <v>429.5</v>
      </c>
      <c r="K105" s="7">
        <v>0.35</v>
      </c>
      <c r="L105" s="7">
        <v>18.420000000000002</v>
      </c>
      <c r="M105" s="7">
        <v>87.85</v>
      </c>
      <c r="N105" s="9">
        <v>31.3</v>
      </c>
      <c r="O105" s="7">
        <v>0.78</v>
      </c>
    </row>
    <row r="106" spans="1:15" ht="55.2">
      <c r="A106" s="2" t="s">
        <v>48</v>
      </c>
      <c r="B106" s="6" t="s">
        <v>49</v>
      </c>
      <c r="C106" s="10">
        <v>200</v>
      </c>
      <c r="D106" s="11">
        <v>0.26</v>
      </c>
      <c r="E106" s="11">
        <v>0.03</v>
      </c>
      <c r="F106" s="11">
        <v>11.26</v>
      </c>
      <c r="G106" s="11">
        <v>47.79</v>
      </c>
      <c r="H106" s="13"/>
      <c r="I106" s="12">
        <v>2.9</v>
      </c>
      <c r="J106" s="12">
        <v>0.5</v>
      </c>
      <c r="K106" s="11">
        <v>0.01</v>
      </c>
      <c r="L106" s="11">
        <v>8.08</v>
      </c>
      <c r="M106" s="11">
        <v>9.7799999999999994</v>
      </c>
      <c r="N106" s="11">
        <v>5.24</v>
      </c>
      <c r="O106" s="12">
        <v>0.9</v>
      </c>
    </row>
    <row r="107" spans="1:15" ht="55.2">
      <c r="A107" s="7"/>
      <c r="B107" s="6" t="s">
        <v>41</v>
      </c>
      <c r="C107" s="10">
        <v>30</v>
      </c>
      <c r="D107" s="11">
        <v>1.68</v>
      </c>
      <c r="E107" s="11">
        <v>0.33</v>
      </c>
      <c r="F107" s="11">
        <v>14.82</v>
      </c>
      <c r="G107" s="12">
        <v>59.4</v>
      </c>
      <c r="H107" s="12">
        <v>0.05</v>
      </c>
      <c r="I107" s="13"/>
      <c r="J107" s="13"/>
      <c r="K107" s="11">
        <v>0.42</v>
      </c>
      <c r="L107" s="12">
        <v>8.6999999999999993</v>
      </c>
      <c r="M107" s="10">
        <v>45</v>
      </c>
      <c r="N107" s="12">
        <v>14.1</v>
      </c>
      <c r="O107" s="11">
        <v>1.17</v>
      </c>
    </row>
    <row r="108" spans="1:15">
      <c r="A108" s="2"/>
      <c r="B108" s="6" t="s">
        <v>64</v>
      </c>
      <c r="C108" s="10">
        <v>100</v>
      </c>
      <c r="D108" s="12">
        <v>1.5</v>
      </c>
      <c r="E108" s="12">
        <v>0.5</v>
      </c>
      <c r="F108" s="10">
        <v>21</v>
      </c>
      <c r="G108" s="10">
        <v>96</v>
      </c>
      <c r="H108" s="11">
        <v>0.04</v>
      </c>
      <c r="I108" s="10">
        <v>10</v>
      </c>
      <c r="J108" s="10">
        <v>20</v>
      </c>
      <c r="K108" s="12">
        <v>0.4</v>
      </c>
      <c r="L108" s="10">
        <v>8</v>
      </c>
      <c r="M108" s="10">
        <v>28</v>
      </c>
      <c r="N108" s="10">
        <v>42</v>
      </c>
      <c r="O108" s="12">
        <v>0.6</v>
      </c>
    </row>
    <row r="109" spans="1:15">
      <c r="A109" s="47" t="s">
        <v>30</v>
      </c>
      <c r="B109" s="47"/>
      <c r="C109" s="14">
        <f>SUM(C104:C108)</f>
        <v>600</v>
      </c>
      <c r="D109" s="11">
        <f>SUM(D104:D108)</f>
        <v>18.079999999999998</v>
      </c>
      <c r="E109" s="11">
        <f>SUM(E104:E108)</f>
        <v>25.589999999999996</v>
      </c>
      <c r="F109" s="11">
        <f>SUM(F104:F108)</f>
        <v>92.7</v>
      </c>
      <c r="G109" s="11">
        <f>SUM(G104:G108)</f>
        <v>632.26</v>
      </c>
      <c r="H109" s="11">
        <f>H104+H105+H107+H108</f>
        <v>0.37</v>
      </c>
      <c r="I109" s="11">
        <f>I104+I105+I106+I108</f>
        <v>17.850000000000001</v>
      </c>
      <c r="J109" s="11">
        <f>J104+J105+J106+J108</f>
        <v>480.04</v>
      </c>
      <c r="K109" s="11">
        <f>SUM(K104:K108)</f>
        <v>3.26</v>
      </c>
      <c r="L109" s="11">
        <f>SUM(L104:L108)</f>
        <v>64.86</v>
      </c>
      <c r="M109" s="11">
        <f>SUM(M104:M108)</f>
        <v>256.16999999999996</v>
      </c>
      <c r="N109" s="11">
        <f>SUM(N104:N108)</f>
        <v>109.99000000000001</v>
      </c>
      <c r="O109" s="11">
        <f>SUM(O104:O108)</f>
        <v>4.34</v>
      </c>
    </row>
    <row r="110" spans="1:15">
      <c r="A110" s="47" t="s">
        <v>31</v>
      </c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</row>
    <row r="111" spans="1:15" ht="55.2">
      <c r="A111" s="2">
        <v>90</v>
      </c>
      <c r="B111" s="6" t="s">
        <v>82</v>
      </c>
      <c r="C111" s="10">
        <v>60</v>
      </c>
      <c r="D111" s="11">
        <v>0.84</v>
      </c>
      <c r="E111" s="12">
        <v>3.61</v>
      </c>
      <c r="F111" s="12">
        <v>4.95</v>
      </c>
      <c r="G111" s="11">
        <v>69</v>
      </c>
      <c r="H111" s="11"/>
      <c r="I111" s="11">
        <v>3.99</v>
      </c>
      <c r="J111" s="12"/>
      <c r="K111" s="11">
        <v>1.62</v>
      </c>
      <c r="L111" s="11">
        <v>21.27</v>
      </c>
      <c r="M111" s="11">
        <v>24.37</v>
      </c>
      <c r="N111" s="12">
        <v>12.42</v>
      </c>
      <c r="O111" s="11">
        <v>0.78</v>
      </c>
    </row>
    <row r="112" spans="1:15" ht="124.2">
      <c r="A112" s="7" t="s">
        <v>83</v>
      </c>
      <c r="B112" s="6" t="s">
        <v>84</v>
      </c>
      <c r="C112" s="2">
        <v>200</v>
      </c>
      <c r="D112" s="7">
        <v>3.69</v>
      </c>
      <c r="E112" s="7">
        <v>3.92</v>
      </c>
      <c r="F112" s="7">
        <v>13.36</v>
      </c>
      <c r="G112" s="7">
        <v>103.98</v>
      </c>
      <c r="H112" s="7">
        <v>0.17</v>
      </c>
      <c r="I112" s="7">
        <v>13.35</v>
      </c>
      <c r="J112" s="7">
        <v>166.26</v>
      </c>
      <c r="K112" s="7">
        <v>1.07</v>
      </c>
      <c r="L112" s="7">
        <v>16.309999999999999</v>
      </c>
      <c r="M112" s="7">
        <v>70.209999999999994</v>
      </c>
      <c r="N112" s="7">
        <v>22.35</v>
      </c>
      <c r="O112" s="7">
        <v>0.91</v>
      </c>
    </row>
    <row r="113" spans="1:15" ht="27.6">
      <c r="A113" s="28" t="s">
        <v>85</v>
      </c>
      <c r="B113" s="29" t="s">
        <v>86</v>
      </c>
      <c r="C113" s="30">
        <v>90</v>
      </c>
      <c r="D113" s="31">
        <v>10.85</v>
      </c>
      <c r="E113" s="31">
        <v>9.61</v>
      </c>
      <c r="F113" s="31">
        <v>3.41</v>
      </c>
      <c r="G113" s="31">
        <v>141.52000000000001</v>
      </c>
      <c r="H113" s="31">
        <v>0.06</v>
      </c>
      <c r="I113" s="31">
        <v>2.25</v>
      </c>
      <c r="J113" s="31">
        <v>7.98</v>
      </c>
      <c r="K113" s="31">
        <v>2.29</v>
      </c>
      <c r="L113" s="31">
        <v>9.59</v>
      </c>
      <c r="M113" s="31">
        <v>103.08</v>
      </c>
      <c r="N113" s="31">
        <v>13.57</v>
      </c>
      <c r="O113" s="31">
        <v>0.59</v>
      </c>
    </row>
    <row r="114" spans="1:15" ht="27.6">
      <c r="A114" s="7" t="s">
        <v>46</v>
      </c>
      <c r="B114" s="6" t="s">
        <v>47</v>
      </c>
      <c r="C114" s="2">
        <v>150</v>
      </c>
      <c r="D114" s="7">
        <v>3.42</v>
      </c>
      <c r="E114" s="9">
        <v>7.8</v>
      </c>
      <c r="F114" s="7">
        <v>23.82</v>
      </c>
      <c r="G114" s="7">
        <v>179.64</v>
      </c>
      <c r="H114" s="7">
        <v>0.18</v>
      </c>
      <c r="I114" s="7">
        <v>28.06</v>
      </c>
      <c r="J114" s="9">
        <v>55.4</v>
      </c>
      <c r="K114" s="7">
        <v>0.22</v>
      </c>
      <c r="L114" s="9">
        <v>40.799999999999997</v>
      </c>
      <c r="M114" s="9">
        <v>101.1</v>
      </c>
      <c r="N114" s="7">
        <v>35.11</v>
      </c>
      <c r="O114" s="7">
        <v>1.31</v>
      </c>
    </row>
    <row r="115" spans="1:15" ht="41.4">
      <c r="A115" s="7" t="s">
        <v>58</v>
      </c>
      <c r="B115" s="6" t="s">
        <v>59</v>
      </c>
      <c r="C115" s="10">
        <v>200</v>
      </c>
      <c r="D115" s="11">
        <v>0.78</v>
      </c>
      <c r="E115" s="11">
        <v>0.05</v>
      </c>
      <c r="F115" s="11">
        <v>18.63</v>
      </c>
      <c r="G115" s="11">
        <v>78.69</v>
      </c>
      <c r="H115" s="11">
        <v>0.02</v>
      </c>
      <c r="I115" s="12">
        <v>0.6</v>
      </c>
      <c r="J115" s="11">
        <v>87.45</v>
      </c>
      <c r="K115" s="11">
        <v>0.83</v>
      </c>
      <c r="L115" s="11">
        <v>24.33</v>
      </c>
      <c r="M115" s="12">
        <v>21.9</v>
      </c>
      <c r="N115" s="11">
        <v>15.75</v>
      </c>
      <c r="O115" s="11">
        <v>0.51</v>
      </c>
    </row>
    <row r="116" spans="1:15" ht="41.4">
      <c r="A116" s="7"/>
      <c r="B116" s="6" t="s">
        <v>28</v>
      </c>
      <c r="C116" s="10">
        <v>40</v>
      </c>
      <c r="D116" s="11">
        <v>3.16</v>
      </c>
      <c r="E116" s="12">
        <v>0.4</v>
      </c>
      <c r="F116" s="11">
        <v>19.32</v>
      </c>
      <c r="G116" s="10">
        <v>94</v>
      </c>
      <c r="H116" s="11">
        <v>0.06</v>
      </c>
      <c r="I116" s="13"/>
      <c r="J116" s="13"/>
      <c r="K116" s="11">
        <v>0.52</v>
      </c>
      <c r="L116" s="12">
        <v>9.1999999999999993</v>
      </c>
      <c r="M116" s="12">
        <v>34.799999999999997</v>
      </c>
      <c r="N116" s="12">
        <v>13.2</v>
      </c>
      <c r="O116" s="12">
        <v>0.8</v>
      </c>
    </row>
    <row r="117" spans="1:15" ht="55.2">
      <c r="A117" s="7"/>
      <c r="B117" s="6" t="s">
        <v>41</v>
      </c>
      <c r="C117" s="10">
        <v>30</v>
      </c>
      <c r="D117" s="11">
        <v>1.68</v>
      </c>
      <c r="E117" s="11">
        <v>0.33</v>
      </c>
      <c r="F117" s="11">
        <v>14.82</v>
      </c>
      <c r="G117" s="12">
        <v>59.4</v>
      </c>
      <c r="H117" s="12">
        <v>0.05</v>
      </c>
      <c r="I117" s="13"/>
      <c r="J117" s="13"/>
      <c r="K117" s="11">
        <v>0.42</v>
      </c>
      <c r="L117" s="12">
        <v>8.6999999999999993</v>
      </c>
      <c r="M117" s="10">
        <v>45</v>
      </c>
      <c r="N117" s="12">
        <v>14.1</v>
      </c>
      <c r="O117" s="11">
        <v>1.17</v>
      </c>
    </row>
    <row r="118" spans="1:15">
      <c r="A118" s="47" t="s">
        <v>42</v>
      </c>
      <c r="B118" s="47"/>
      <c r="C118" s="14">
        <f>SUM(C111:C117)</f>
        <v>770</v>
      </c>
      <c r="D118" s="11">
        <f>SUM(D111:D117)</f>
        <v>24.419999999999998</v>
      </c>
      <c r="E118" s="11">
        <f>SUM(E111:E117)</f>
        <v>25.72</v>
      </c>
      <c r="F118" s="11">
        <f>SUM(F111:F117)</f>
        <v>98.31</v>
      </c>
      <c r="G118" s="11">
        <f>SUM(G111:G117)</f>
        <v>726.2299999999999</v>
      </c>
      <c r="H118" s="11">
        <f>H112+H113+H114+H115+H116+H117</f>
        <v>0.54</v>
      </c>
      <c r="I118" s="11">
        <f>I111+I112+I113+I114+I115</f>
        <v>48.25</v>
      </c>
      <c r="J118" s="11">
        <f>J112+J113+J114+J115</f>
        <v>317.08999999999997</v>
      </c>
      <c r="K118" s="11">
        <f>SUM(K111:K117)</f>
        <v>6.9700000000000006</v>
      </c>
      <c r="L118" s="11">
        <f>SUM(L111:L117)</f>
        <v>130.19999999999999</v>
      </c>
      <c r="M118" s="11">
        <f>SUM(M111:M117)</f>
        <v>400.46</v>
      </c>
      <c r="N118" s="11">
        <f>SUM(N111:N117)</f>
        <v>126.5</v>
      </c>
      <c r="O118" s="11">
        <f>SUM(O111:O117)</f>
        <v>6.0699999999999994</v>
      </c>
    </row>
    <row r="119" spans="1:15">
      <c r="A119" s="21"/>
      <c r="B119" s="21"/>
      <c r="C119" s="23"/>
      <c r="D119" s="24"/>
      <c r="E119" s="24"/>
      <c r="F119" s="25"/>
      <c r="G119" s="25"/>
      <c r="H119" s="24"/>
      <c r="I119" s="24"/>
      <c r="J119" s="24"/>
      <c r="K119" s="24"/>
      <c r="L119" s="24"/>
      <c r="M119" s="24"/>
      <c r="N119" s="26"/>
      <c r="O119" s="24"/>
    </row>
    <row r="120" spans="1:15">
      <c r="A120" s="21"/>
      <c r="B120" s="21"/>
      <c r="C120" s="24"/>
      <c r="D120" s="24"/>
      <c r="E120" s="24"/>
      <c r="F120" s="25"/>
      <c r="G120" s="25"/>
      <c r="H120" s="24"/>
      <c r="I120" s="24"/>
      <c r="J120" s="24"/>
      <c r="K120" s="24"/>
      <c r="L120" s="24"/>
      <c r="M120" s="24"/>
      <c r="N120" s="26"/>
      <c r="O120" s="24"/>
    </row>
    <row r="121" spans="1:15">
      <c r="A121" s="50" t="s">
        <v>0</v>
      </c>
      <c r="B121" s="50" t="s">
        <v>1</v>
      </c>
      <c r="C121" s="50" t="s">
        <v>2</v>
      </c>
      <c r="D121" s="50" t="s">
        <v>3</v>
      </c>
      <c r="E121" s="50"/>
      <c r="F121" s="50"/>
      <c r="G121" s="50" t="s">
        <v>4</v>
      </c>
      <c r="H121" s="50" t="s">
        <v>5</v>
      </c>
      <c r="I121" s="50"/>
      <c r="J121" s="50"/>
      <c r="K121" s="50"/>
      <c r="L121" s="50" t="s">
        <v>6</v>
      </c>
      <c r="M121" s="50"/>
      <c r="N121" s="50"/>
      <c r="O121" s="50"/>
    </row>
    <row r="122" spans="1:15">
      <c r="A122" s="50"/>
      <c r="B122" s="50"/>
      <c r="C122" s="50"/>
      <c r="D122" s="1" t="s">
        <v>7</v>
      </c>
      <c r="E122" s="1" t="s">
        <v>8</v>
      </c>
      <c r="F122" s="1" t="s">
        <v>9</v>
      </c>
      <c r="G122" s="50"/>
      <c r="H122" s="1" t="s">
        <v>10</v>
      </c>
      <c r="I122" s="1" t="s">
        <v>11</v>
      </c>
      <c r="J122" s="1" t="s">
        <v>12</v>
      </c>
      <c r="K122" s="1" t="s">
        <v>13</v>
      </c>
      <c r="L122" s="1" t="s">
        <v>14</v>
      </c>
      <c r="M122" s="1" t="s">
        <v>15</v>
      </c>
      <c r="N122" s="1" t="s">
        <v>16</v>
      </c>
      <c r="O122" s="1" t="s">
        <v>17</v>
      </c>
    </row>
    <row r="123" spans="1:15">
      <c r="A123" s="2">
        <v>1</v>
      </c>
      <c r="B123" s="2">
        <v>2</v>
      </c>
      <c r="C123" s="2">
        <v>3</v>
      </c>
      <c r="D123" s="2">
        <v>4</v>
      </c>
      <c r="E123" s="2">
        <v>5</v>
      </c>
      <c r="F123" s="2">
        <v>6</v>
      </c>
      <c r="G123" s="2">
        <v>7</v>
      </c>
      <c r="H123" s="2">
        <v>8</v>
      </c>
      <c r="I123" s="2">
        <v>9</v>
      </c>
      <c r="J123" s="2">
        <v>10</v>
      </c>
      <c r="K123" s="2">
        <v>11</v>
      </c>
      <c r="L123" s="2">
        <v>12</v>
      </c>
      <c r="M123" s="2">
        <v>13</v>
      </c>
      <c r="N123" s="2">
        <v>14</v>
      </c>
      <c r="O123" s="2">
        <v>15</v>
      </c>
    </row>
    <row r="124" spans="1:15" ht="27.6">
      <c r="A124" s="3" t="s">
        <v>18</v>
      </c>
      <c r="B124" s="4" t="s">
        <v>19</v>
      </c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</row>
    <row r="125" spans="1:15">
      <c r="A125" s="3" t="s">
        <v>20</v>
      </c>
      <c r="B125" s="4">
        <v>2</v>
      </c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</row>
    <row r="126" spans="1:15">
      <c r="A126" s="47" t="s">
        <v>21</v>
      </c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</row>
    <row r="127" spans="1:15" ht="27.6">
      <c r="A127" s="7" t="s">
        <v>87</v>
      </c>
      <c r="B127" s="6" t="s">
        <v>88</v>
      </c>
      <c r="C127" s="2">
        <v>10</v>
      </c>
      <c r="D127" s="7">
        <v>0.05</v>
      </c>
      <c r="E127" s="7">
        <v>8.25</v>
      </c>
      <c r="F127" s="7">
        <v>0.08</v>
      </c>
      <c r="G127" s="9">
        <v>74.8</v>
      </c>
      <c r="H127" s="8"/>
      <c r="I127" s="8"/>
      <c r="J127" s="2">
        <v>59</v>
      </c>
      <c r="K127" s="9">
        <v>0.1</v>
      </c>
      <c r="L127" s="9">
        <v>1.2</v>
      </c>
      <c r="M127" s="9">
        <v>1.9</v>
      </c>
      <c r="N127" s="8"/>
      <c r="O127" s="7">
        <v>0.02</v>
      </c>
    </row>
    <row r="128" spans="1:15" ht="96.6">
      <c r="A128" s="7" t="s">
        <v>89</v>
      </c>
      <c r="B128" s="6" t="s">
        <v>90</v>
      </c>
      <c r="C128" s="10">
        <v>200</v>
      </c>
      <c r="D128" s="11">
        <v>7.63</v>
      </c>
      <c r="E128" s="11">
        <v>9.35</v>
      </c>
      <c r="F128" s="11">
        <v>35.36</v>
      </c>
      <c r="G128" s="11">
        <v>256.70999999999998</v>
      </c>
      <c r="H128" s="11">
        <v>0.23</v>
      </c>
      <c r="I128" s="11">
        <v>0.24</v>
      </c>
      <c r="J128" s="12">
        <v>45.5</v>
      </c>
      <c r="K128" s="11">
        <v>0.52</v>
      </c>
      <c r="L128" s="11">
        <v>170.21</v>
      </c>
      <c r="M128" s="11">
        <v>214.22</v>
      </c>
      <c r="N128" s="11">
        <v>23.74</v>
      </c>
      <c r="O128" s="11">
        <v>1.66</v>
      </c>
    </row>
    <row r="129" spans="1:15" ht="41.4">
      <c r="A129" s="7" t="s">
        <v>26</v>
      </c>
      <c r="B129" s="6" t="s">
        <v>27</v>
      </c>
      <c r="C129" s="10">
        <v>200</v>
      </c>
      <c r="D129" s="11">
        <v>3.87</v>
      </c>
      <c r="E129" s="12">
        <v>3.8</v>
      </c>
      <c r="F129" s="11">
        <v>16.09</v>
      </c>
      <c r="G129" s="11">
        <v>115.45</v>
      </c>
      <c r="H129" s="11">
        <v>0.04</v>
      </c>
      <c r="I129" s="12">
        <v>0.3</v>
      </c>
      <c r="J129" s="11">
        <v>20.12</v>
      </c>
      <c r="K129" s="11">
        <v>0.01</v>
      </c>
      <c r="L129" s="11">
        <v>145.44999999999999</v>
      </c>
      <c r="M129" s="12">
        <v>116.2</v>
      </c>
      <c r="N129" s="10">
        <v>31</v>
      </c>
      <c r="O129" s="11">
        <v>1.01</v>
      </c>
    </row>
    <row r="130" spans="1:15" ht="41.4">
      <c r="A130" s="7"/>
      <c r="B130" s="6" t="s">
        <v>28</v>
      </c>
      <c r="C130" s="10">
        <v>50</v>
      </c>
      <c r="D130" s="11">
        <v>3.16</v>
      </c>
      <c r="E130" s="12">
        <v>0.4</v>
      </c>
      <c r="F130" s="11">
        <v>19.32</v>
      </c>
      <c r="G130" s="10">
        <v>117.5</v>
      </c>
      <c r="H130" s="11">
        <v>0.06</v>
      </c>
      <c r="I130" s="13"/>
      <c r="J130" s="13"/>
      <c r="K130" s="11">
        <v>0.52</v>
      </c>
      <c r="L130" s="12">
        <v>9.1999999999999993</v>
      </c>
      <c r="M130" s="12">
        <v>34.799999999999997</v>
      </c>
      <c r="N130" s="12">
        <v>13.2</v>
      </c>
      <c r="O130" s="12">
        <v>0.8</v>
      </c>
    </row>
    <row r="131" spans="1:15">
      <c r="A131" s="7"/>
      <c r="B131" s="6" t="s">
        <v>50</v>
      </c>
      <c r="C131" s="10">
        <v>40</v>
      </c>
      <c r="D131" s="12">
        <v>0.4</v>
      </c>
      <c r="E131" s="12">
        <v>0.4</v>
      </c>
      <c r="F131" s="12">
        <v>9.8000000000000007</v>
      </c>
      <c r="G131" s="10">
        <v>121</v>
      </c>
      <c r="H131" s="11">
        <v>0.03</v>
      </c>
      <c r="I131" s="10">
        <v>10</v>
      </c>
      <c r="J131" s="10">
        <v>5</v>
      </c>
      <c r="K131" s="12">
        <v>0.2</v>
      </c>
      <c r="L131" s="10">
        <v>16</v>
      </c>
      <c r="M131" s="10">
        <v>11</v>
      </c>
      <c r="N131" s="10">
        <v>9</v>
      </c>
      <c r="O131" s="12">
        <v>2.2000000000000002</v>
      </c>
    </row>
    <row r="132" spans="1:15">
      <c r="A132" s="47" t="s">
        <v>30</v>
      </c>
      <c r="B132" s="47"/>
      <c r="C132" s="14">
        <f>SUM(C127:C131)</f>
        <v>500</v>
      </c>
      <c r="D132" s="11">
        <f>SUM(D127:D131)</f>
        <v>15.110000000000001</v>
      </c>
      <c r="E132" s="11">
        <f>SUM(E127:E131)</f>
        <v>22.2</v>
      </c>
      <c r="F132" s="11">
        <f>SUM(F127:F131)</f>
        <v>80.649999999999991</v>
      </c>
      <c r="G132" s="11">
        <f>SUM(G127:G131)</f>
        <v>685.46</v>
      </c>
      <c r="H132" s="12">
        <f>H128+H129+H130+H131</f>
        <v>0.36</v>
      </c>
      <c r="I132" s="11">
        <f>I128+I129+I131</f>
        <v>10.54</v>
      </c>
      <c r="J132" s="11">
        <f>J127+J128+J129+J131</f>
        <v>129.62</v>
      </c>
      <c r="K132" s="11">
        <f>SUM(K127:K131)</f>
        <v>1.3499999999999999</v>
      </c>
      <c r="L132" s="11">
        <f>SUM(L127:L131)</f>
        <v>342.06</v>
      </c>
      <c r="M132" s="11">
        <f>SUM(M127:M131)</f>
        <v>378.12</v>
      </c>
      <c r="N132" s="11">
        <f>N128+N129+N130+N131</f>
        <v>76.94</v>
      </c>
      <c r="O132" s="11">
        <f>SUM(O127:O131)</f>
        <v>5.69</v>
      </c>
    </row>
    <row r="133" spans="1:15">
      <c r="A133" s="47" t="s">
        <v>31</v>
      </c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</row>
    <row r="134" spans="1:15" ht="27.6">
      <c r="A134" s="7">
        <v>541</v>
      </c>
      <c r="B134" s="6" t="s">
        <v>65</v>
      </c>
      <c r="C134" s="2">
        <v>60</v>
      </c>
      <c r="D134" s="16">
        <v>4.8600000000000003</v>
      </c>
      <c r="E134" s="17">
        <v>10.38</v>
      </c>
      <c r="F134" s="16">
        <v>11.29</v>
      </c>
      <c r="G134" s="17">
        <v>131</v>
      </c>
      <c r="H134" s="16">
        <v>0.17</v>
      </c>
      <c r="I134" s="17">
        <v>10.029999999999999</v>
      </c>
      <c r="J134" s="16">
        <v>0</v>
      </c>
      <c r="K134" s="16">
        <v>0</v>
      </c>
      <c r="L134" s="16">
        <v>87.84</v>
      </c>
      <c r="M134" s="16">
        <v>0</v>
      </c>
      <c r="N134" s="16">
        <v>0</v>
      </c>
      <c r="O134" s="16">
        <v>0.17</v>
      </c>
    </row>
    <row r="135" spans="1:15" ht="124.2">
      <c r="A135" s="7" t="s">
        <v>91</v>
      </c>
      <c r="B135" s="6" t="s">
        <v>92</v>
      </c>
      <c r="C135" s="2">
        <v>210</v>
      </c>
      <c r="D135" s="16">
        <v>3.46</v>
      </c>
      <c r="E135" s="16">
        <v>7.25</v>
      </c>
      <c r="F135" s="16">
        <v>7.74</v>
      </c>
      <c r="G135" s="16">
        <v>110.63</v>
      </c>
      <c r="H135" s="16">
        <v>0.13</v>
      </c>
      <c r="I135" s="16">
        <v>15.09</v>
      </c>
      <c r="J135" s="17">
        <v>175.5</v>
      </c>
      <c r="K135" s="16">
        <v>1.95</v>
      </c>
      <c r="L135" s="16">
        <v>38.72</v>
      </c>
      <c r="M135" s="16">
        <v>59.58</v>
      </c>
      <c r="N135" s="16">
        <v>20.63</v>
      </c>
      <c r="O135" s="16">
        <v>0.99</v>
      </c>
    </row>
    <row r="136" spans="1:15" ht="41.4">
      <c r="A136" s="7" t="s">
        <v>44</v>
      </c>
      <c r="B136" s="6" t="s">
        <v>45</v>
      </c>
      <c r="C136" s="10">
        <v>90</v>
      </c>
      <c r="D136" s="11">
        <v>13.64</v>
      </c>
      <c r="E136" s="11">
        <v>14.71</v>
      </c>
      <c r="F136" s="11">
        <v>2.66</v>
      </c>
      <c r="G136" s="12">
        <v>201.87</v>
      </c>
      <c r="H136" s="11">
        <v>0.6</v>
      </c>
      <c r="I136" s="11">
        <v>2.65</v>
      </c>
      <c r="J136" s="12">
        <v>109.53</v>
      </c>
      <c r="K136" s="12">
        <v>0.63</v>
      </c>
      <c r="L136" s="12">
        <v>16.739999999999998</v>
      </c>
      <c r="M136" s="11">
        <v>149.46</v>
      </c>
      <c r="N136" s="11">
        <v>18.399999999999999</v>
      </c>
      <c r="O136" s="11">
        <v>0.98</v>
      </c>
    </row>
    <row r="137" spans="1:15" ht="55.2">
      <c r="A137" s="2" t="s">
        <v>37</v>
      </c>
      <c r="B137" s="6" t="s">
        <v>38</v>
      </c>
      <c r="C137" s="2">
        <v>150</v>
      </c>
      <c r="D137" s="16">
        <v>6.31</v>
      </c>
      <c r="E137" s="17">
        <v>3.3</v>
      </c>
      <c r="F137" s="16">
        <v>28.57</v>
      </c>
      <c r="G137" s="16">
        <v>168.96</v>
      </c>
      <c r="H137" s="16">
        <v>0.22</v>
      </c>
      <c r="I137" s="18"/>
      <c r="J137" s="17">
        <v>12.8</v>
      </c>
      <c r="K137" s="16">
        <v>0.42</v>
      </c>
      <c r="L137" s="16">
        <v>10.98</v>
      </c>
      <c r="M137" s="16">
        <v>149.53</v>
      </c>
      <c r="N137" s="16">
        <v>100.04</v>
      </c>
      <c r="O137" s="16">
        <v>3.36</v>
      </c>
    </row>
    <row r="138" spans="1:15" ht="41.4">
      <c r="A138" s="2" t="s">
        <v>58</v>
      </c>
      <c r="B138" s="6" t="s">
        <v>59</v>
      </c>
      <c r="C138" s="10">
        <v>200</v>
      </c>
      <c r="D138" s="11">
        <v>0.78</v>
      </c>
      <c r="E138" s="11">
        <v>0.05</v>
      </c>
      <c r="F138" s="11">
        <v>18.63</v>
      </c>
      <c r="G138" s="11">
        <v>78.69</v>
      </c>
      <c r="H138" s="11">
        <v>0.02</v>
      </c>
      <c r="I138" s="12">
        <v>0.6</v>
      </c>
      <c r="J138" s="11">
        <v>87.45</v>
      </c>
      <c r="K138" s="11">
        <v>0.83</v>
      </c>
      <c r="L138" s="11">
        <v>24.33</v>
      </c>
      <c r="M138" s="12">
        <v>21.9</v>
      </c>
      <c r="N138" s="11">
        <v>15.75</v>
      </c>
      <c r="O138" s="11">
        <v>0.51</v>
      </c>
    </row>
    <row r="139" spans="1:15" ht="41.4">
      <c r="A139" s="7"/>
      <c r="B139" s="6" t="s">
        <v>28</v>
      </c>
      <c r="C139" s="10">
        <v>40</v>
      </c>
      <c r="D139" s="11">
        <v>3.16</v>
      </c>
      <c r="E139" s="12">
        <v>0.4</v>
      </c>
      <c r="F139" s="11">
        <v>19.32</v>
      </c>
      <c r="G139" s="10">
        <v>94</v>
      </c>
      <c r="H139" s="11">
        <v>0.06</v>
      </c>
      <c r="I139" s="13"/>
      <c r="J139" s="13"/>
      <c r="K139" s="11">
        <v>0.52</v>
      </c>
      <c r="L139" s="12">
        <v>9.1999999999999993</v>
      </c>
      <c r="M139" s="12">
        <v>34.799999999999997</v>
      </c>
      <c r="N139" s="12">
        <v>13.2</v>
      </c>
      <c r="O139" s="12">
        <v>0.8</v>
      </c>
    </row>
    <row r="140" spans="1:15" ht="55.2">
      <c r="A140" s="7"/>
      <c r="B140" s="6" t="s">
        <v>41</v>
      </c>
      <c r="C140" s="10">
        <v>60</v>
      </c>
      <c r="D140" s="11">
        <v>3.36</v>
      </c>
      <c r="E140" s="11">
        <v>0.66</v>
      </c>
      <c r="F140" s="11">
        <v>29.64</v>
      </c>
      <c r="G140" s="12">
        <v>118.8</v>
      </c>
      <c r="H140" s="12">
        <v>0.1</v>
      </c>
      <c r="I140" s="13"/>
      <c r="J140" s="13"/>
      <c r="K140" s="11">
        <v>0.84</v>
      </c>
      <c r="L140" s="12">
        <v>17.399999999999999</v>
      </c>
      <c r="M140" s="10">
        <v>90</v>
      </c>
      <c r="N140" s="12">
        <v>28.2</v>
      </c>
      <c r="O140" s="11">
        <v>2.34</v>
      </c>
    </row>
    <row r="141" spans="1:15">
      <c r="A141" s="47" t="s">
        <v>42</v>
      </c>
      <c r="B141" s="47"/>
      <c r="C141" s="14">
        <f t="shared" ref="C141:H141" si="5">SUM(C134:C140)</f>
        <v>810</v>
      </c>
      <c r="D141" s="11">
        <f t="shared" si="5"/>
        <v>35.57</v>
      </c>
      <c r="E141" s="11">
        <f t="shared" si="5"/>
        <v>36.749999999999993</v>
      </c>
      <c r="F141" s="11">
        <f t="shared" si="5"/>
        <v>117.85000000000001</v>
      </c>
      <c r="G141" s="11">
        <f t="shared" si="5"/>
        <v>903.95</v>
      </c>
      <c r="H141" s="11">
        <f t="shared" si="5"/>
        <v>1.3000000000000003</v>
      </c>
      <c r="I141" s="11">
        <f>I134+I135+I136+I138</f>
        <v>28.369999999999997</v>
      </c>
      <c r="J141" s="11">
        <f>J134+J135+J136+J137+J138</f>
        <v>385.28</v>
      </c>
      <c r="K141" s="11">
        <f>SUM(K134:K140)</f>
        <v>5.1899999999999995</v>
      </c>
      <c r="L141" s="11">
        <f>SUM(L134:L140)</f>
        <v>205.21</v>
      </c>
      <c r="M141" s="11">
        <f>SUM(M134:M140)</f>
        <v>505.27000000000004</v>
      </c>
      <c r="N141" s="11">
        <f>SUM(N134:N140)</f>
        <v>196.21999999999997</v>
      </c>
      <c r="O141" s="11">
        <f>SUM(O134:O140)</f>
        <v>9.1499999999999986</v>
      </c>
    </row>
    <row r="142" spans="1:15">
      <c r="A142" s="21"/>
      <c r="B142" s="21"/>
      <c r="C142" s="23"/>
      <c r="D142" s="24"/>
      <c r="E142" s="24"/>
      <c r="F142" s="25"/>
      <c r="G142" s="25"/>
      <c r="H142" s="24"/>
      <c r="I142" s="24"/>
      <c r="J142" s="24"/>
      <c r="K142" s="24"/>
      <c r="L142" s="24"/>
      <c r="M142" s="24"/>
      <c r="N142" s="26"/>
      <c r="O142" s="24"/>
    </row>
    <row r="143" spans="1:15">
      <c r="A143" s="21"/>
      <c r="B143" s="21"/>
      <c r="C143" s="24"/>
      <c r="D143" s="24"/>
      <c r="E143" s="24"/>
      <c r="F143" s="25"/>
      <c r="G143" s="25"/>
      <c r="H143" s="24"/>
      <c r="I143" s="24"/>
      <c r="J143" s="24"/>
      <c r="K143" s="24"/>
      <c r="L143" s="24"/>
      <c r="M143" s="24"/>
      <c r="N143" s="26"/>
      <c r="O143" s="24"/>
    </row>
    <row r="144" spans="1:15">
      <c r="A144" s="50" t="s">
        <v>0</v>
      </c>
      <c r="B144" s="50" t="s">
        <v>1</v>
      </c>
      <c r="C144" s="50" t="s">
        <v>2</v>
      </c>
      <c r="D144" s="50" t="s">
        <v>3</v>
      </c>
      <c r="E144" s="50"/>
      <c r="F144" s="50"/>
      <c r="G144" s="50" t="s">
        <v>4</v>
      </c>
      <c r="H144" s="50" t="s">
        <v>5</v>
      </c>
      <c r="I144" s="50"/>
      <c r="J144" s="50"/>
      <c r="K144" s="50"/>
      <c r="L144" s="50" t="s">
        <v>6</v>
      </c>
      <c r="M144" s="50"/>
      <c r="N144" s="50"/>
      <c r="O144" s="50"/>
    </row>
    <row r="145" spans="1:15">
      <c r="A145" s="50"/>
      <c r="B145" s="50"/>
      <c r="C145" s="50"/>
      <c r="D145" s="1" t="s">
        <v>7</v>
      </c>
      <c r="E145" s="1" t="s">
        <v>8</v>
      </c>
      <c r="F145" s="1" t="s">
        <v>9</v>
      </c>
      <c r="G145" s="50"/>
      <c r="H145" s="1" t="s">
        <v>10</v>
      </c>
      <c r="I145" s="1" t="s">
        <v>11</v>
      </c>
      <c r="J145" s="1" t="s">
        <v>12</v>
      </c>
      <c r="K145" s="1" t="s">
        <v>13</v>
      </c>
      <c r="L145" s="1" t="s">
        <v>14</v>
      </c>
      <c r="M145" s="1" t="s">
        <v>15</v>
      </c>
      <c r="N145" s="1" t="s">
        <v>16</v>
      </c>
      <c r="O145" s="1" t="s">
        <v>17</v>
      </c>
    </row>
    <row r="146" spans="1:15">
      <c r="A146" s="2">
        <v>1</v>
      </c>
      <c r="B146" s="2">
        <v>2</v>
      </c>
      <c r="C146" s="2">
        <v>3</v>
      </c>
      <c r="D146" s="2">
        <v>4</v>
      </c>
      <c r="E146" s="2">
        <v>5</v>
      </c>
      <c r="F146" s="2">
        <v>6</v>
      </c>
      <c r="G146" s="2">
        <v>7</v>
      </c>
      <c r="H146" s="2">
        <v>8</v>
      </c>
      <c r="I146" s="2">
        <v>9</v>
      </c>
      <c r="J146" s="2">
        <v>10</v>
      </c>
      <c r="K146" s="2">
        <v>11</v>
      </c>
      <c r="L146" s="2">
        <v>12</v>
      </c>
      <c r="M146" s="2">
        <v>13</v>
      </c>
      <c r="N146" s="2">
        <v>14</v>
      </c>
      <c r="O146" s="2">
        <v>15</v>
      </c>
    </row>
    <row r="147" spans="1:15">
      <c r="A147" s="3" t="s">
        <v>18</v>
      </c>
      <c r="B147" s="4" t="s">
        <v>43</v>
      </c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</row>
    <row r="148" spans="1:15">
      <c r="A148" s="3" t="s">
        <v>20</v>
      </c>
      <c r="B148" s="4">
        <v>2</v>
      </c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</row>
    <row r="149" spans="1:15">
      <c r="A149" s="47" t="s">
        <v>21</v>
      </c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</row>
    <row r="150" spans="1:15" ht="27.6">
      <c r="A150" s="32" t="s">
        <v>93</v>
      </c>
      <c r="B150" s="29" t="s">
        <v>94</v>
      </c>
      <c r="C150" s="28">
        <v>90</v>
      </c>
      <c r="D150" s="33">
        <v>12.9</v>
      </c>
      <c r="E150" s="31">
        <v>10.32</v>
      </c>
      <c r="F150" s="31">
        <v>1.72</v>
      </c>
      <c r="G150" s="31">
        <v>151.47999999999999</v>
      </c>
      <c r="H150" s="31">
        <v>0.45</v>
      </c>
      <c r="I150" s="31">
        <v>3.72</v>
      </c>
      <c r="J150" s="33">
        <v>149.5</v>
      </c>
      <c r="K150" s="31">
        <v>0.13</v>
      </c>
      <c r="L150" s="31">
        <v>12.43</v>
      </c>
      <c r="M150" s="31">
        <v>135.62</v>
      </c>
      <c r="N150" s="31">
        <v>20.03</v>
      </c>
      <c r="O150" s="31">
        <v>1.99</v>
      </c>
    </row>
    <row r="151" spans="1:15" ht="55.2">
      <c r="A151" s="9" t="s">
        <v>95</v>
      </c>
      <c r="B151" s="6" t="s">
        <v>96</v>
      </c>
      <c r="C151" s="2">
        <v>150</v>
      </c>
      <c r="D151" s="7">
        <v>5.53</v>
      </c>
      <c r="E151" s="7">
        <v>4.78</v>
      </c>
      <c r="F151" s="7">
        <v>35.29</v>
      </c>
      <c r="G151" s="9">
        <v>206.4</v>
      </c>
      <c r="H151" s="7">
        <v>0.09</v>
      </c>
      <c r="I151" s="8"/>
      <c r="J151" s="9">
        <v>29.5</v>
      </c>
      <c r="K151" s="9">
        <v>0.8</v>
      </c>
      <c r="L151" s="7">
        <v>11.94</v>
      </c>
      <c r="M151" s="7">
        <v>44.83</v>
      </c>
      <c r="N151" s="7">
        <v>8.11</v>
      </c>
      <c r="O151" s="7">
        <v>0.82</v>
      </c>
    </row>
    <row r="152" spans="1:15" ht="55.2">
      <c r="A152" s="7" t="s">
        <v>48</v>
      </c>
      <c r="B152" s="6" t="s">
        <v>49</v>
      </c>
      <c r="C152" s="10">
        <v>200</v>
      </c>
      <c r="D152" s="11">
        <v>0.26</v>
      </c>
      <c r="E152" s="11">
        <v>0.03</v>
      </c>
      <c r="F152" s="11">
        <v>11.26</v>
      </c>
      <c r="G152" s="11">
        <v>47.79</v>
      </c>
      <c r="H152" s="13"/>
      <c r="I152" s="12">
        <v>2.9</v>
      </c>
      <c r="J152" s="12">
        <v>0.5</v>
      </c>
      <c r="K152" s="11">
        <v>0.01</v>
      </c>
      <c r="L152" s="11">
        <v>8.08</v>
      </c>
      <c r="M152" s="11">
        <v>9.7799999999999994</v>
      </c>
      <c r="N152" s="11">
        <v>5.24</v>
      </c>
      <c r="O152" s="12">
        <v>0.9</v>
      </c>
    </row>
    <row r="153" spans="1:15" ht="55.2">
      <c r="A153" s="7"/>
      <c r="B153" s="6" t="s">
        <v>41</v>
      </c>
      <c r="C153" s="10">
        <v>30</v>
      </c>
      <c r="D153" s="11">
        <v>1.68</v>
      </c>
      <c r="E153" s="11">
        <v>0.33</v>
      </c>
      <c r="F153" s="11">
        <v>14.82</v>
      </c>
      <c r="G153" s="12">
        <v>59.4</v>
      </c>
      <c r="H153" s="12">
        <v>0.05</v>
      </c>
      <c r="I153" s="13"/>
      <c r="J153" s="13"/>
      <c r="K153" s="11">
        <v>0.42</v>
      </c>
      <c r="L153" s="12">
        <v>8.6999999999999993</v>
      </c>
      <c r="M153" s="10">
        <v>45</v>
      </c>
      <c r="N153" s="12">
        <v>14.1</v>
      </c>
      <c r="O153" s="11">
        <v>1.17</v>
      </c>
    </row>
    <row r="154" spans="1:15">
      <c r="A154" s="7" t="s">
        <v>97</v>
      </c>
      <c r="B154" s="6" t="s">
        <v>64</v>
      </c>
      <c r="C154" s="10">
        <v>100</v>
      </c>
      <c r="D154" s="12">
        <v>0.4</v>
      </c>
      <c r="E154" s="12">
        <v>0.4</v>
      </c>
      <c r="F154" s="12">
        <v>9.8000000000000007</v>
      </c>
      <c r="G154" s="10">
        <v>47</v>
      </c>
      <c r="H154" s="11">
        <v>0.03</v>
      </c>
      <c r="I154" s="10">
        <v>10</v>
      </c>
      <c r="J154" s="10">
        <v>5</v>
      </c>
      <c r="K154" s="12">
        <v>0.2</v>
      </c>
      <c r="L154" s="10">
        <v>16</v>
      </c>
      <c r="M154" s="10">
        <v>11</v>
      </c>
      <c r="N154" s="10">
        <v>9</v>
      </c>
      <c r="O154" s="12">
        <v>2.2000000000000002</v>
      </c>
    </row>
    <row r="155" spans="1:15">
      <c r="A155" s="47" t="s">
        <v>30</v>
      </c>
      <c r="B155" s="47"/>
      <c r="C155" s="14">
        <f>SUM(C150:C154)</f>
        <v>570</v>
      </c>
      <c r="D155" s="11">
        <f>SUM(D150:D154)</f>
        <v>20.77</v>
      </c>
      <c r="E155" s="11">
        <f>SUM(E150:E154)</f>
        <v>15.860000000000001</v>
      </c>
      <c r="F155" s="11">
        <f>SUM(F150:F154)</f>
        <v>72.89</v>
      </c>
      <c r="G155" s="11">
        <f>SUM(G150:G154)</f>
        <v>512.06999999999994</v>
      </c>
      <c r="H155" s="11">
        <f>H150+H151+H153+H154</f>
        <v>0.62000000000000011</v>
      </c>
      <c r="I155" s="11">
        <f>I150+I152+I154</f>
        <v>16.62</v>
      </c>
      <c r="J155" s="12">
        <f>J150+J151+J152+J154</f>
        <v>184.5</v>
      </c>
      <c r="K155" s="11">
        <f>SUM(K150:K154)</f>
        <v>1.56</v>
      </c>
      <c r="L155" s="11">
        <f>SUM(L150:L154)</f>
        <v>57.149999999999991</v>
      </c>
      <c r="M155" s="11">
        <f>SUM(M150:M154)</f>
        <v>246.23</v>
      </c>
      <c r="N155" s="11">
        <f>SUM(N150:N154)</f>
        <v>56.480000000000004</v>
      </c>
      <c r="O155" s="11">
        <f>SUM(O150:O154)</f>
        <v>7.08</v>
      </c>
    </row>
    <row r="156" spans="1:15">
      <c r="A156" s="47" t="s">
        <v>31</v>
      </c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</row>
    <row r="157" spans="1:15" ht="55.2">
      <c r="A157" s="2">
        <v>90</v>
      </c>
      <c r="B157" s="6" t="s">
        <v>82</v>
      </c>
      <c r="C157" s="10">
        <v>60</v>
      </c>
      <c r="D157" s="11">
        <v>0.84</v>
      </c>
      <c r="E157" s="12">
        <v>3.61</v>
      </c>
      <c r="F157" s="12">
        <v>4.95</v>
      </c>
      <c r="G157" s="11">
        <v>69</v>
      </c>
      <c r="H157" s="11"/>
      <c r="I157" s="11">
        <v>3.99</v>
      </c>
      <c r="J157" s="12"/>
      <c r="K157" s="11">
        <v>1.62</v>
      </c>
      <c r="L157" s="11">
        <v>21.27</v>
      </c>
      <c r="M157" s="11">
        <v>24.37</v>
      </c>
      <c r="N157" s="12">
        <v>12.42</v>
      </c>
      <c r="O157" s="11">
        <v>0.78</v>
      </c>
    </row>
    <row r="158" spans="1:15" ht="69">
      <c r="A158" s="9" t="s">
        <v>98</v>
      </c>
      <c r="B158" s="6" t="s">
        <v>99</v>
      </c>
      <c r="C158" s="2">
        <v>200</v>
      </c>
      <c r="D158" s="16">
        <v>5.36</v>
      </c>
      <c r="E158" s="16">
        <v>6.49</v>
      </c>
      <c r="F158" s="16">
        <v>13.97</v>
      </c>
      <c r="G158" s="16">
        <v>136.03</v>
      </c>
      <c r="H158" s="16">
        <v>0.25</v>
      </c>
      <c r="I158" s="27">
        <v>10</v>
      </c>
      <c r="J158" s="16">
        <v>169.26</v>
      </c>
      <c r="K158" s="17">
        <v>1.5</v>
      </c>
      <c r="L158" s="16">
        <v>13.75</v>
      </c>
      <c r="M158" s="16">
        <v>77.760000000000005</v>
      </c>
      <c r="N158" s="16">
        <v>21.71</v>
      </c>
      <c r="O158" s="16">
        <v>0.85</v>
      </c>
    </row>
    <row r="159" spans="1:15" ht="41.4">
      <c r="A159" s="7" t="s">
        <v>78</v>
      </c>
      <c r="B159" s="6" t="s">
        <v>79</v>
      </c>
      <c r="C159" s="2">
        <v>240</v>
      </c>
      <c r="D159" s="7">
        <v>21.85</v>
      </c>
      <c r="E159" s="7">
        <v>15.73</v>
      </c>
      <c r="F159" s="7">
        <v>30.54</v>
      </c>
      <c r="G159" s="7">
        <v>347.77</v>
      </c>
      <c r="H159" s="9">
        <v>0.3</v>
      </c>
      <c r="I159" s="9">
        <v>37.9</v>
      </c>
      <c r="J159" s="7">
        <v>19.34</v>
      </c>
      <c r="K159" s="7">
        <v>3.31</v>
      </c>
      <c r="L159" s="7">
        <v>32.75</v>
      </c>
      <c r="M159" s="7">
        <v>276.31</v>
      </c>
      <c r="N159" s="7">
        <v>62.03</v>
      </c>
      <c r="O159" s="7">
        <v>2.4900000000000002</v>
      </c>
    </row>
    <row r="160" spans="1:15" ht="55.2">
      <c r="A160" s="2" t="s">
        <v>39</v>
      </c>
      <c r="B160" s="6" t="s">
        <v>40</v>
      </c>
      <c r="C160" s="10">
        <v>200</v>
      </c>
      <c r="D160" s="11">
        <v>0.59</v>
      </c>
      <c r="E160" s="11">
        <v>0.05</v>
      </c>
      <c r="F160" s="11">
        <v>18.579999999999998</v>
      </c>
      <c r="G160" s="11">
        <v>77.94</v>
      </c>
      <c r="H160" s="11">
        <v>0.02</v>
      </c>
      <c r="I160" s="12">
        <v>0.6</v>
      </c>
      <c r="J160" s="13"/>
      <c r="K160" s="11">
        <v>0.83</v>
      </c>
      <c r="L160" s="11">
        <v>24.33</v>
      </c>
      <c r="M160" s="12">
        <v>21.9</v>
      </c>
      <c r="N160" s="11">
        <v>15.75</v>
      </c>
      <c r="O160" s="11">
        <v>0.51</v>
      </c>
    </row>
    <row r="161" spans="1:15" ht="55.2">
      <c r="A161" s="7"/>
      <c r="B161" s="6" t="s">
        <v>41</v>
      </c>
      <c r="C161" s="10">
        <v>30</v>
      </c>
      <c r="D161" s="11">
        <v>1.68</v>
      </c>
      <c r="E161" s="11">
        <v>0.33</v>
      </c>
      <c r="F161" s="11">
        <v>14.82</v>
      </c>
      <c r="G161" s="12">
        <v>59.4</v>
      </c>
      <c r="H161" s="12">
        <v>0.05</v>
      </c>
      <c r="I161" s="13"/>
      <c r="J161" s="13"/>
      <c r="K161" s="11">
        <v>0.42</v>
      </c>
      <c r="L161" s="12">
        <v>8.6999999999999993</v>
      </c>
      <c r="M161" s="10">
        <v>45</v>
      </c>
      <c r="N161" s="12">
        <v>14.1</v>
      </c>
      <c r="O161" s="11">
        <v>1.17</v>
      </c>
    </row>
    <row r="162" spans="1:15" ht="41.4">
      <c r="A162" s="7"/>
      <c r="B162" s="6" t="s">
        <v>28</v>
      </c>
      <c r="C162" s="10">
        <v>40</v>
      </c>
      <c r="D162" s="11">
        <v>3.16</v>
      </c>
      <c r="E162" s="12">
        <v>0.4</v>
      </c>
      <c r="F162" s="11">
        <v>19.32</v>
      </c>
      <c r="G162" s="10">
        <v>94</v>
      </c>
      <c r="H162" s="11">
        <v>0.06</v>
      </c>
      <c r="I162" s="13"/>
      <c r="J162" s="13"/>
      <c r="K162" s="11">
        <v>0.52</v>
      </c>
      <c r="L162" s="12">
        <v>9.1999999999999993</v>
      </c>
      <c r="M162" s="12">
        <v>34.799999999999997</v>
      </c>
      <c r="N162" s="12">
        <v>13.2</v>
      </c>
      <c r="O162" s="12">
        <v>0.8</v>
      </c>
    </row>
    <row r="163" spans="1:15">
      <c r="A163" s="47" t="s">
        <v>42</v>
      </c>
      <c r="B163" s="47"/>
      <c r="C163" s="14">
        <f>SUM(C157:C162)</f>
        <v>770</v>
      </c>
      <c r="D163" s="11">
        <f>SUM(D157:D162)</f>
        <v>33.480000000000004</v>
      </c>
      <c r="E163" s="11">
        <f>SUM(E157:E162)</f>
        <v>26.609999999999996</v>
      </c>
      <c r="F163" s="11">
        <f>SUM(F157:F162)</f>
        <v>102.17999999999998</v>
      </c>
      <c r="G163" s="11">
        <f>SUM(G157:G162)</f>
        <v>784.14</v>
      </c>
      <c r="H163" s="11">
        <f>H158+H159+H160+H161+H162</f>
        <v>0.68000000000000016</v>
      </c>
      <c r="I163" s="11">
        <f>I157+I158+I159+I160</f>
        <v>52.49</v>
      </c>
      <c r="J163" s="12">
        <f>J158+J159</f>
        <v>188.6</v>
      </c>
      <c r="K163" s="11">
        <f>SUM(K157:K162)</f>
        <v>8.1999999999999993</v>
      </c>
      <c r="L163" s="11">
        <f>SUM(L157:L162)</f>
        <v>110</v>
      </c>
      <c r="M163" s="11">
        <f>SUM(M157:M162)</f>
        <v>480.14</v>
      </c>
      <c r="N163" s="11">
        <f>SUM(N157:N162)</f>
        <v>139.20999999999998</v>
      </c>
      <c r="O163" s="11">
        <f>SUM(O157:O162)</f>
        <v>6.6</v>
      </c>
    </row>
    <row r="164" spans="1:15">
      <c r="A164" s="34"/>
      <c r="B164" s="35"/>
      <c r="C164" s="35"/>
      <c r="D164" s="35"/>
      <c r="E164" s="35"/>
      <c r="F164" s="35"/>
      <c r="G164" s="35"/>
      <c r="H164" s="35"/>
      <c r="I164" s="35"/>
      <c r="J164" s="48"/>
      <c r="K164" s="48"/>
      <c r="L164" s="48"/>
      <c r="M164" s="48"/>
      <c r="N164" s="48"/>
      <c r="O164" s="48"/>
    </row>
    <row r="165" spans="1:15">
      <c r="A165" s="49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</row>
    <row r="166" spans="1:15">
      <c r="A166" s="50" t="s">
        <v>0</v>
      </c>
      <c r="B166" s="50" t="s">
        <v>1</v>
      </c>
      <c r="C166" s="50" t="s">
        <v>2</v>
      </c>
      <c r="D166" s="50" t="s">
        <v>3</v>
      </c>
      <c r="E166" s="50"/>
      <c r="F166" s="50"/>
      <c r="G166" s="50" t="s">
        <v>4</v>
      </c>
      <c r="H166" s="50" t="s">
        <v>5</v>
      </c>
      <c r="I166" s="50"/>
      <c r="J166" s="50"/>
      <c r="K166" s="50"/>
      <c r="L166" s="50" t="s">
        <v>6</v>
      </c>
      <c r="M166" s="50"/>
      <c r="N166" s="50"/>
      <c r="O166" s="50"/>
    </row>
    <row r="167" spans="1:15">
      <c r="A167" s="50"/>
      <c r="B167" s="50"/>
      <c r="C167" s="50"/>
      <c r="D167" s="1" t="s">
        <v>7</v>
      </c>
      <c r="E167" s="1" t="s">
        <v>8</v>
      </c>
      <c r="F167" s="1" t="s">
        <v>9</v>
      </c>
      <c r="G167" s="50"/>
      <c r="H167" s="1" t="s">
        <v>10</v>
      </c>
      <c r="I167" s="1" t="s">
        <v>11</v>
      </c>
      <c r="J167" s="1" t="s">
        <v>12</v>
      </c>
      <c r="K167" s="1" t="s">
        <v>13</v>
      </c>
      <c r="L167" s="1" t="s">
        <v>14</v>
      </c>
      <c r="M167" s="1" t="s">
        <v>15</v>
      </c>
      <c r="N167" s="1" t="s">
        <v>16</v>
      </c>
      <c r="O167" s="1" t="s">
        <v>17</v>
      </c>
    </row>
    <row r="168" spans="1:15">
      <c r="A168" s="2">
        <v>1</v>
      </c>
      <c r="B168" s="2">
        <v>2</v>
      </c>
      <c r="C168" s="2">
        <v>3</v>
      </c>
      <c r="D168" s="2">
        <v>4</v>
      </c>
      <c r="E168" s="2">
        <v>5</v>
      </c>
      <c r="F168" s="2">
        <v>6</v>
      </c>
      <c r="G168" s="2">
        <v>7</v>
      </c>
      <c r="H168" s="2">
        <v>8</v>
      </c>
      <c r="I168" s="2">
        <v>9</v>
      </c>
      <c r="J168" s="2">
        <v>10</v>
      </c>
      <c r="K168" s="2">
        <v>11</v>
      </c>
      <c r="L168" s="2">
        <v>12</v>
      </c>
      <c r="M168" s="2">
        <v>13</v>
      </c>
      <c r="N168" s="2">
        <v>14</v>
      </c>
      <c r="O168" s="2">
        <v>15</v>
      </c>
    </row>
    <row r="169" spans="1:15">
      <c r="A169" s="3" t="s">
        <v>18</v>
      </c>
      <c r="B169" s="4" t="s">
        <v>60</v>
      </c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</row>
    <row r="170" spans="1:15">
      <c r="A170" s="3" t="s">
        <v>20</v>
      </c>
      <c r="B170" s="4">
        <v>2</v>
      </c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</row>
    <row r="171" spans="1:15">
      <c r="A171" s="47" t="s">
        <v>21</v>
      </c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</row>
    <row r="172" spans="1:15" ht="69">
      <c r="A172" s="7" t="s">
        <v>100</v>
      </c>
      <c r="B172" s="6" t="s">
        <v>101</v>
      </c>
      <c r="C172" s="10">
        <v>180</v>
      </c>
      <c r="D172" s="11">
        <v>29.16</v>
      </c>
      <c r="E172" s="11">
        <v>10.86</v>
      </c>
      <c r="F172" s="11">
        <v>24.91</v>
      </c>
      <c r="G172" s="11">
        <v>313.55</v>
      </c>
      <c r="H172" s="11">
        <v>0.06</v>
      </c>
      <c r="I172" s="11">
        <v>0.33</v>
      </c>
      <c r="J172" s="11">
        <v>52.65</v>
      </c>
      <c r="K172" s="11">
        <v>0.02</v>
      </c>
      <c r="L172" s="11">
        <v>236.93</v>
      </c>
      <c r="M172" s="11">
        <v>296.57</v>
      </c>
      <c r="N172" s="11">
        <v>33.42</v>
      </c>
      <c r="O172" s="12">
        <v>0.85</v>
      </c>
    </row>
    <row r="173" spans="1:15" ht="27.6">
      <c r="A173" s="2" t="s">
        <v>62</v>
      </c>
      <c r="B173" s="6" t="s">
        <v>102</v>
      </c>
      <c r="C173" s="10">
        <v>200</v>
      </c>
      <c r="D173" s="12">
        <v>0.2</v>
      </c>
      <c r="E173" s="11">
        <v>0.02</v>
      </c>
      <c r="F173" s="11">
        <v>11.05</v>
      </c>
      <c r="G173" s="11">
        <v>45.41</v>
      </c>
      <c r="H173" s="13"/>
      <c r="I173" s="12">
        <v>0.1</v>
      </c>
      <c r="J173" s="12">
        <v>0.5</v>
      </c>
      <c r="K173" s="13"/>
      <c r="L173" s="11">
        <v>5.28</v>
      </c>
      <c r="M173" s="11">
        <v>8.24</v>
      </c>
      <c r="N173" s="12">
        <v>4.4000000000000004</v>
      </c>
      <c r="O173" s="11">
        <v>0.85</v>
      </c>
    </row>
    <row r="174" spans="1:15" ht="41.4">
      <c r="A174" s="7"/>
      <c r="B174" s="6" t="s">
        <v>28</v>
      </c>
      <c r="C174" s="10">
        <v>40</v>
      </c>
      <c r="D174" s="11">
        <v>3.16</v>
      </c>
      <c r="E174" s="12">
        <v>0.4</v>
      </c>
      <c r="F174" s="11">
        <v>19.32</v>
      </c>
      <c r="G174" s="10">
        <v>94</v>
      </c>
      <c r="H174" s="11">
        <v>0.06</v>
      </c>
      <c r="I174" s="13"/>
      <c r="J174" s="13"/>
      <c r="K174" s="11">
        <v>0.52</v>
      </c>
      <c r="L174" s="12">
        <v>9.1999999999999993</v>
      </c>
      <c r="M174" s="12">
        <v>34.799999999999997</v>
      </c>
      <c r="N174" s="12">
        <v>13.2</v>
      </c>
      <c r="O174" s="12">
        <v>0.8</v>
      </c>
    </row>
    <row r="175" spans="1:15">
      <c r="A175" s="2"/>
      <c r="B175" s="6" t="s">
        <v>29</v>
      </c>
      <c r="C175" s="10">
        <v>80</v>
      </c>
      <c r="D175" s="12">
        <v>5.8</v>
      </c>
      <c r="E175" s="12">
        <v>9.4</v>
      </c>
      <c r="F175" s="10">
        <v>50</v>
      </c>
      <c r="G175" s="10">
        <v>210</v>
      </c>
      <c r="H175" s="11">
        <v>0.16</v>
      </c>
      <c r="I175" s="10">
        <v>0</v>
      </c>
      <c r="J175" s="10">
        <v>0.04</v>
      </c>
      <c r="K175" s="12">
        <v>0.14000000000000001</v>
      </c>
      <c r="L175" s="10">
        <v>24</v>
      </c>
      <c r="M175" s="10">
        <v>90</v>
      </c>
      <c r="N175" s="10">
        <v>14</v>
      </c>
      <c r="O175" s="12">
        <v>0.12</v>
      </c>
    </row>
    <row r="176" spans="1:15">
      <c r="A176" s="47" t="s">
        <v>30</v>
      </c>
      <c r="B176" s="47"/>
      <c r="C176" s="14">
        <f>SUM(C172:C175)</f>
        <v>500</v>
      </c>
      <c r="D176" s="11">
        <f>SUM(D172:D175)</f>
        <v>38.319999999999993</v>
      </c>
      <c r="E176" s="11">
        <f>SUM(E172:E175)</f>
        <v>20.68</v>
      </c>
      <c r="F176" s="11">
        <f>SUM(F172:F175)</f>
        <v>105.28</v>
      </c>
      <c r="G176" s="11">
        <f>SUM(G172:G175)</f>
        <v>662.96</v>
      </c>
      <c r="H176" s="11">
        <f>H172+H174+H175</f>
        <v>0.28000000000000003</v>
      </c>
      <c r="I176" s="11">
        <f>I172+I173+I175</f>
        <v>0.43000000000000005</v>
      </c>
      <c r="J176" s="11">
        <f>J172+J173+J175</f>
        <v>53.19</v>
      </c>
      <c r="K176" s="11">
        <f>SUM(K172:K175)</f>
        <v>0.68</v>
      </c>
      <c r="L176" s="12">
        <f>SUM(L172:L175)</f>
        <v>275.40999999999997</v>
      </c>
      <c r="M176" s="11">
        <f>SUM(M172:M175)</f>
        <v>429.61</v>
      </c>
      <c r="N176" s="11">
        <f>SUM(N172:N175)</f>
        <v>65.02</v>
      </c>
      <c r="O176" s="11">
        <f>SUM(O172:O175)</f>
        <v>2.62</v>
      </c>
    </row>
    <row r="177" spans="1:15">
      <c r="A177" s="47" t="s">
        <v>31</v>
      </c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</row>
    <row r="178" spans="1:15" ht="69">
      <c r="A178" s="2" t="s">
        <v>75</v>
      </c>
      <c r="B178" s="6" t="s">
        <v>76</v>
      </c>
      <c r="C178" s="2">
        <v>60</v>
      </c>
      <c r="D178" s="16">
        <v>1.04</v>
      </c>
      <c r="E178" s="16">
        <v>3.15</v>
      </c>
      <c r="F178" s="16">
        <v>5.86</v>
      </c>
      <c r="G178" s="16">
        <v>56.35</v>
      </c>
      <c r="H178" s="16">
        <v>0.05</v>
      </c>
      <c r="I178" s="27">
        <v>7.8</v>
      </c>
      <c r="J178" s="27">
        <v>6.57</v>
      </c>
      <c r="K178" s="16">
        <v>1.39</v>
      </c>
      <c r="L178" s="17">
        <v>9.8699999999999992</v>
      </c>
      <c r="M178" s="16">
        <v>28.41</v>
      </c>
      <c r="N178" s="16">
        <v>11.22</v>
      </c>
      <c r="O178" s="16">
        <v>0.45</v>
      </c>
    </row>
    <row r="179" spans="1:15" ht="124.2">
      <c r="A179" s="7" t="s">
        <v>103</v>
      </c>
      <c r="B179" s="6" t="s">
        <v>104</v>
      </c>
      <c r="C179" s="2">
        <v>210</v>
      </c>
      <c r="D179" s="7">
        <v>3.85</v>
      </c>
      <c r="E179" s="7">
        <v>5.41</v>
      </c>
      <c r="F179" s="7">
        <v>14.01</v>
      </c>
      <c r="G179" s="9">
        <v>145.9</v>
      </c>
      <c r="H179" s="7">
        <v>0.18</v>
      </c>
      <c r="I179" s="7">
        <v>13.39</v>
      </c>
      <c r="J179" s="7">
        <v>176.26</v>
      </c>
      <c r="K179" s="7">
        <v>1.07</v>
      </c>
      <c r="L179" s="7">
        <v>23.91</v>
      </c>
      <c r="M179" s="7">
        <v>73.03</v>
      </c>
      <c r="N179" s="7">
        <v>23.65</v>
      </c>
      <c r="O179" s="7">
        <v>0.89</v>
      </c>
    </row>
    <row r="180" spans="1:15" ht="27.6">
      <c r="A180" s="7">
        <v>619</v>
      </c>
      <c r="B180" s="6" t="s">
        <v>36</v>
      </c>
      <c r="C180" s="2">
        <v>90</v>
      </c>
      <c r="D180" s="16">
        <v>12.48</v>
      </c>
      <c r="E180" s="16">
        <v>11.04</v>
      </c>
      <c r="F180" s="16">
        <v>2.82</v>
      </c>
      <c r="G180" s="16">
        <v>136.80000000000001</v>
      </c>
      <c r="H180" s="16">
        <v>0.16</v>
      </c>
      <c r="I180" s="16">
        <v>14.48</v>
      </c>
      <c r="J180" s="16">
        <v>4.9000000000000004</v>
      </c>
      <c r="K180" s="16">
        <v>0.8</v>
      </c>
      <c r="L180" s="16">
        <v>172.7</v>
      </c>
      <c r="M180" s="16">
        <v>210</v>
      </c>
      <c r="N180" s="16">
        <v>15.65</v>
      </c>
      <c r="O180" s="16">
        <v>11.32</v>
      </c>
    </row>
    <row r="181" spans="1:15" ht="41.4">
      <c r="A181" s="2" t="s">
        <v>56</v>
      </c>
      <c r="B181" s="6" t="s">
        <v>57</v>
      </c>
      <c r="C181" s="2">
        <v>150</v>
      </c>
      <c r="D181" s="7">
        <v>3.44</v>
      </c>
      <c r="E181" s="9">
        <v>4.5999999999999996</v>
      </c>
      <c r="F181" s="7">
        <v>32.74</v>
      </c>
      <c r="G181" s="7">
        <v>186.57</v>
      </c>
      <c r="H181" s="7">
        <v>0.06</v>
      </c>
      <c r="I181" s="2">
        <v>4</v>
      </c>
      <c r="J181" s="9">
        <v>429.5</v>
      </c>
      <c r="K181" s="7">
        <v>0.35</v>
      </c>
      <c r="L181" s="7">
        <v>18.420000000000002</v>
      </c>
      <c r="M181" s="7">
        <v>87.85</v>
      </c>
      <c r="N181" s="9">
        <v>31.3</v>
      </c>
      <c r="O181" s="7">
        <v>0.78</v>
      </c>
    </row>
    <row r="182" spans="1:15" ht="55.2">
      <c r="A182" s="2" t="s">
        <v>105</v>
      </c>
      <c r="B182" s="6" t="s">
        <v>69</v>
      </c>
      <c r="C182" s="10">
        <v>200</v>
      </c>
      <c r="D182" s="11">
        <v>0.16</v>
      </c>
      <c r="E182" s="11">
        <v>0.16</v>
      </c>
      <c r="F182" s="12">
        <v>14.9</v>
      </c>
      <c r="G182" s="11">
        <v>62.69</v>
      </c>
      <c r="H182" s="11">
        <v>0.01</v>
      </c>
      <c r="I182" s="10">
        <v>4</v>
      </c>
      <c r="J182" s="10">
        <v>2</v>
      </c>
      <c r="K182" s="11">
        <v>0.08</v>
      </c>
      <c r="L182" s="11">
        <v>6.73</v>
      </c>
      <c r="M182" s="12">
        <v>4.4000000000000004</v>
      </c>
      <c r="N182" s="12">
        <v>3.6</v>
      </c>
      <c r="O182" s="11">
        <v>0.91</v>
      </c>
    </row>
    <row r="183" spans="1:15" ht="41.4">
      <c r="A183" s="7"/>
      <c r="B183" s="6" t="s">
        <v>28</v>
      </c>
      <c r="C183" s="10">
        <v>40</v>
      </c>
      <c r="D183" s="11">
        <v>3.16</v>
      </c>
      <c r="E183" s="12">
        <v>0.4</v>
      </c>
      <c r="F183" s="11">
        <v>19.32</v>
      </c>
      <c r="G183" s="10">
        <v>94</v>
      </c>
      <c r="H183" s="11">
        <v>0.06</v>
      </c>
      <c r="I183" s="13"/>
      <c r="J183" s="13"/>
      <c r="K183" s="11">
        <v>0.52</v>
      </c>
      <c r="L183" s="12">
        <v>9.1999999999999993</v>
      </c>
      <c r="M183" s="12">
        <v>34.799999999999997</v>
      </c>
      <c r="N183" s="12">
        <v>13.2</v>
      </c>
      <c r="O183" s="12">
        <v>0.8</v>
      </c>
    </row>
    <row r="184" spans="1:15" ht="55.2">
      <c r="A184" s="7"/>
      <c r="B184" s="6" t="s">
        <v>41</v>
      </c>
      <c r="C184" s="10">
        <v>60</v>
      </c>
      <c r="D184" s="11">
        <v>3.36</v>
      </c>
      <c r="E184" s="11">
        <v>0.66</v>
      </c>
      <c r="F184" s="11">
        <v>29.64</v>
      </c>
      <c r="G184" s="12">
        <v>118.8</v>
      </c>
      <c r="H184" s="12">
        <v>0.1</v>
      </c>
      <c r="I184" s="13"/>
      <c r="J184" s="13"/>
      <c r="K184" s="11">
        <v>0.84</v>
      </c>
      <c r="L184" s="12">
        <v>17.399999999999999</v>
      </c>
      <c r="M184" s="10">
        <v>90</v>
      </c>
      <c r="N184" s="12">
        <v>28.2</v>
      </c>
      <c r="O184" s="11">
        <v>2.34</v>
      </c>
    </row>
    <row r="185" spans="1:15">
      <c r="A185" s="47" t="s">
        <v>42</v>
      </c>
      <c r="B185" s="47"/>
      <c r="C185" s="14">
        <f t="shared" ref="C185:H185" si="6">SUM(C178:C184)</f>
        <v>810</v>
      </c>
      <c r="D185" s="11">
        <f t="shared" si="6"/>
        <v>27.490000000000002</v>
      </c>
      <c r="E185" s="11">
        <f t="shared" si="6"/>
        <v>25.42</v>
      </c>
      <c r="F185" s="11">
        <f t="shared" si="6"/>
        <v>119.29</v>
      </c>
      <c r="G185" s="11">
        <f t="shared" si="6"/>
        <v>801.1099999999999</v>
      </c>
      <c r="H185" s="11">
        <f t="shared" si="6"/>
        <v>0.62</v>
      </c>
      <c r="I185" s="11">
        <f>I178+I179+I180+I181+I182</f>
        <v>43.67</v>
      </c>
      <c r="J185" s="11">
        <f>J178+J179+J180+J181+J182</f>
        <v>619.23</v>
      </c>
      <c r="K185" s="11">
        <f>SUM(K178:K184)</f>
        <v>5.05</v>
      </c>
      <c r="L185" s="11">
        <f>SUM(L178:L184)</f>
        <v>258.22999999999996</v>
      </c>
      <c r="M185" s="11">
        <f>SUM(M178:M184)</f>
        <v>528.49</v>
      </c>
      <c r="N185" s="11">
        <f>SUM(N178:N184)</f>
        <v>126.82</v>
      </c>
      <c r="O185" s="11">
        <f>SUM(O178:O184)</f>
        <v>17.490000000000002</v>
      </c>
    </row>
    <row r="186" spans="1:15">
      <c r="A186" s="49"/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</row>
    <row r="187" spans="1:15">
      <c r="A187" s="21"/>
      <c r="B187" s="21"/>
      <c r="C187" s="23"/>
      <c r="D187" s="24"/>
      <c r="E187" s="24"/>
      <c r="F187" s="25"/>
      <c r="G187" s="25"/>
      <c r="H187" s="24"/>
      <c r="I187" s="24"/>
      <c r="J187" s="24"/>
      <c r="K187" s="24"/>
      <c r="L187" s="24"/>
      <c r="M187" s="24"/>
      <c r="N187" s="26"/>
      <c r="O187" s="24"/>
    </row>
    <row r="188" spans="1:15">
      <c r="A188" s="50" t="s">
        <v>0</v>
      </c>
      <c r="B188" s="50" t="s">
        <v>1</v>
      </c>
      <c r="C188" s="50" t="s">
        <v>2</v>
      </c>
      <c r="D188" s="50" t="s">
        <v>3</v>
      </c>
      <c r="E188" s="50"/>
      <c r="F188" s="50"/>
      <c r="G188" s="50" t="s">
        <v>4</v>
      </c>
      <c r="H188" s="50" t="s">
        <v>5</v>
      </c>
      <c r="I188" s="50"/>
      <c r="J188" s="50"/>
      <c r="K188" s="50"/>
      <c r="L188" s="50" t="s">
        <v>6</v>
      </c>
      <c r="M188" s="50"/>
      <c r="N188" s="50"/>
      <c r="O188" s="50"/>
    </row>
    <row r="189" spans="1:15">
      <c r="A189" s="50"/>
      <c r="B189" s="50"/>
      <c r="C189" s="50"/>
      <c r="D189" s="1" t="s">
        <v>7</v>
      </c>
      <c r="E189" s="1" t="s">
        <v>8</v>
      </c>
      <c r="F189" s="1" t="s">
        <v>9</v>
      </c>
      <c r="G189" s="50"/>
      <c r="H189" s="1" t="s">
        <v>10</v>
      </c>
      <c r="I189" s="1" t="s">
        <v>11</v>
      </c>
      <c r="J189" s="1" t="s">
        <v>12</v>
      </c>
      <c r="K189" s="1" t="s">
        <v>13</v>
      </c>
      <c r="L189" s="1" t="s">
        <v>14</v>
      </c>
      <c r="M189" s="1" t="s">
        <v>15</v>
      </c>
      <c r="N189" s="1" t="s">
        <v>16</v>
      </c>
      <c r="O189" s="1" t="s">
        <v>17</v>
      </c>
    </row>
    <row r="190" spans="1:15">
      <c r="A190" s="2">
        <v>1</v>
      </c>
      <c r="B190" s="2">
        <v>2</v>
      </c>
      <c r="C190" s="2">
        <v>3</v>
      </c>
      <c r="D190" s="2">
        <v>4</v>
      </c>
      <c r="E190" s="2">
        <v>5</v>
      </c>
      <c r="F190" s="2">
        <v>6</v>
      </c>
      <c r="G190" s="2">
        <v>7</v>
      </c>
      <c r="H190" s="2">
        <v>8</v>
      </c>
      <c r="I190" s="2">
        <v>9</v>
      </c>
      <c r="J190" s="2">
        <v>10</v>
      </c>
      <c r="K190" s="2">
        <v>11</v>
      </c>
      <c r="L190" s="2">
        <v>12</v>
      </c>
      <c r="M190" s="2">
        <v>13</v>
      </c>
      <c r="N190" s="2">
        <v>14</v>
      </c>
      <c r="O190" s="2">
        <v>15</v>
      </c>
    </row>
    <row r="191" spans="1:15">
      <c r="A191" s="3" t="s">
        <v>18</v>
      </c>
      <c r="B191" s="4" t="s">
        <v>70</v>
      </c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</row>
    <row r="192" spans="1:15">
      <c r="A192" s="3" t="s">
        <v>20</v>
      </c>
      <c r="B192" s="4">
        <v>2</v>
      </c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</row>
    <row r="193" spans="1:15">
      <c r="A193" s="47" t="s">
        <v>21</v>
      </c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</row>
    <row r="194" spans="1:15" ht="27.6">
      <c r="A194" s="28" t="s">
        <v>85</v>
      </c>
      <c r="B194" s="29" t="s">
        <v>86</v>
      </c>
      <c r="C194" s="30">
        <v>90</v>
      </c>
      <c r="D194" s="31">
        <v>10.85</v>
      </c>
      <c r="E194" s="31">
        <v>9.61</v>
      </c>
      <c r="F194" s="31">
        <v>3.41</v>
      </c>
      <c r="G194" s="31">
        <v>141.52000000000001</v>
      </c>
      <c r="H194" s="31">
        <v>0.06</v>
      </c>
      <c r="I194" s="31">
        <v>2.25</v>
      </c>
      <c r="J194" s="31">
        <v>7.98</v>
      </c>
      <c r="K194" s="31">
        <v>2.29</v>
      </c>
      <c r="L194" s="31">
        <v>9.59</v>
      </c>
      <c r="M194" s="31">
        <v>103.08</v>
      </c>
      <c r="N194" s="31">
        <v>13.57</v>
      </c>
      <c r="O194" s="31">
        <v>0.59</v>
      </c>
    </row>
    <row r="195" spans="1:15" ht="55.2">
      <c r="A195" s="2" t="s">
        <v>37</v>
      </c>
      <c r="B195" s="6" t="s">
        <v>38</v>
      </c>
      <c r="C195" s="27">
        <v>150</v>
      </c>
      <c r="D195" s="16">
        <v>6.31</v>
      </c>
      <c r="E195" s="17">
        <v>3.3</v>
      </c>
      <c r="F195" s="16">
        <v>28.57</v>
      </c>
      <c r="G195" s="16">
        <v>168.96</v>
      </c>
      <c r="H195" s="16">
        <v>0.22</v>
      </c>
      <c r="I195" s="18"/>
      <c r="J195" s="17">
        <v>12.8</v>
      </c>
      <c r="K195" s="16">
        <v>0.42</v>
      </c>
      <c r="L195" s="16">
        <v>10.98</v>
      </c>
      <c r="M195" s="16">
        <v>149.53</v>
      </c>
      <c r="N195" s="16">
        <v>100.04</v>
      </c>
      <c r="O195" s="16">
        <v>3.36</v>
      </c>
    </row>
    <row r="196" spans="1:15" ht="55.2">
      <c r="A196" s="2" t="s">
        <v>73</v>
      </c>
      <c r="B196" s="6" t="s">
        <v>74</v>
      </c>
      <c r="C196" s="10">
        <v>200</v>
      </c>
      <c r="D196" s="11">
        <v>2.94</v>
      </c>
      <c r="E196" s="11">
        <v>3.24</v>
      </c>
      <c r="F196" s="11">
        <v>15.82</v>
      </c>
      <c r="G196" s="11">
        <v>105.04</v>
      </c>
      <c r="H196" s="11">
        <v>0.04</v>
      </c>
      <c r="I196" s="12">
        <v>0.3</v>
      </c>
      <c r="J196" s="10">
        <v>20</v>
      </c>
      <c r="K196" s="13"/>
      <c r="L196" s="11">
        <v>140.54</v>
      </c>
      <c r="M196" s="10">
        <v>90</v>
      </c>
      <c r="N196" s="11">
        <v>14.05</v>
      </c>
      <c r="O196" s="11">
        <v>0.13</v>
      </c>
    </row>
    <row r="197" spans="1:15" ht="55.2">
      <c r="A197" s="7"/>
      <c r="B197" s="6" t="s">
        <v>41</v>
      </c>
      <c r="C197" s="10">
        <v>30</v>
      </c>
      <c r="D197" s="11">
        <v>1.68</v>
      </c>
      <c r="E197" s="11">
        <v>0.33</v>
      </c>
      <c r="F197" s="11">
        <v>14.82</v>
      </c>
      <c r="G197" s="12">
        <v>59.4</v>
      </c>
      <c r="H197" s="12">
        <v>0.05</v>
      </c>
      <c r="I197" s="13"/>
      <c r="J197" s="13"/>
      <c r="K197" s="11">
        <v>0.42</v>
      </c>
      <c r="L197" s="12">
        <v>8.6999999999999993</v>
      </c>
      <c r="M197" s="10">
        <v>45</v>
      </c>
      <c r="N197" s="12">
        <v>14.1</v>
      </c>
      <c r="O197" s="11">
        <v>1.17</v>
      </c>
    </row>
    <row r="198" spans="1:15">
      <c r="A198" s="7"/>
      <c r="B198" s="6" t="s">
        <v>50</v>
      </c>
      <c r="C198" s="10">
        <v>40</v>
      </c>
      <c r="D198" s="12">
        <v>0.4</v>
      </c>
      <c r="E198" s="12">
        <v>0.4</v>
      </c>
      <c r="F198" s="12">
        <v>9.8000000000000007</v>
      </c>
      <c r="G198" s="10">
        <v>121</v>
      </c>
      <c r="H198" s="11">
        <v>0.03</v>
      </c>
      <c r="I198" s="10">
        <v>10</v>
      </c>
      <c r="J198" s="10">
        <v>5</v>
      </c>
      <c r="K198" s="12">
        <v>0.2</v>
      </c>
      <c r="L198" s="10">
        <v>16</v>
      </c>
      <c r="M198" s="10">
        <v>11</v>
      </c>
      <c r="N198" s="10">
        <v>9</v>
      </c>
      <c r="O198" s="12">
        <v>2.2000000000000002</v>
      </c>
    </row>
    <row r="199" spans="1:15">
      <c r="A199" s="47" t="s">
        <v>30</v>
      </c>
      <c r="B199" s="47"/>
      <c r="C199" s="14">
        <f t="shared" ref="C199:H199" si="7">SUM(C194:C198)</f>
        <v>510</v>
      </c>
      <c r="D199" s="11">
        <f t="shared" si="7"/>
        <v>22.18</v>
      </c>
      <c r="E199" s="11">
        <f t="shared" si="7"/>
        <v>16.879999999999995</v>
      </c>
      <c r="F199" s="11">
        <f t="shared" si="7"/>
        <v>72.42</v>
      </c>
      <c r="G199" s="11">
        <f t="shared" si="7"/>
        <v>595.92000000000007</v>
      </c>
      <c r="H199" s="11">
        <f t="shared" si="7"/>
        <v>0.4</v>
      </c>
      <c r="I199" s="11">
        <f>I194+I196+I198</f>
        <v>12.55</v>
      </c>
      <c r="J199" s="11">
        <f>J194+J195+J196+J198</f>
        <v>45.78</v>
      </c>
      <c r="K199" s="11">
        <f>K194+K195+K197+K198</f>
        <v>3.33</v>
      </c>
      <c r="L199" s="12">
        <f>SUM(L194:L198)</f>
        <v>185.80999999999997</v>
      </c>
      <c r="M199" s="11">
        <f>SUM(M194:M198)</f>
        <v>398.61</v>
      </c>
      <c r="N199" s="11">
        <f>SUM(N194:N198)</f>
        <v>150.76000000000002</v>
      </c>
      <c r="O199" s="12">
        <f>SUM(O194:O198)</f>
        <v>7.45</v>
      </c>
    </row>
    <row r="200" spans="1:15">
      <c r="A200" s="47" t="s">
        <v>31</v>
      </c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</row>
    <row r="201" spans="1:15" ht="27.6">
      <c r="A201" s="15" t="s">
        <v>32</v>
      </c>
      <c r="B201" s="6" t="s">
        <v>106</v>
      </c>
      <c r="C201" s="10">
        <v>60</v>
      </c>
      <c r="D201" s="12">
        <v>1.05</v>
      </c>
      <c r="E201" s="11">
        <v>3.13</v>
      </c>
      <c r="F201" s="11">
        <v>5.64</v>
      </c>
      <c r="G201" s="11">
        <v>55.34</v>
      </c>
      <c r="H201" s="11">
        <v>0.04</v>
      </c>
      <c r="I201" s="11">
        <v>7.05</v>
      </c>
      <c r="J201" s="12">
        <v>184.97</v>
      </c>
      <c r="K201" s="11">
        <v>1.42</v>
      </c>
      <c r="L201" s="11">
        <v>15.93</v>
      </c>
      <c r="M201" s="11">
        <v>31.29</v>
      </c>
      <c r="N201" s="11">
        <v>14.39</v>
      </c>
      <c r="O201" s="11">
        <v>0.57999999999999996</v>
      </c>
    </row>
    <row r="202" spans="1:15" ht="110.4">
      <c r="A202" s="7" t="s">
        <v>66</v>
      </c>
      <c r="B202" s="6" t="s">
        <v>67</v>
      </c>
      <c r="C202" s="27">
        <v>200</v>
      </c>
      <c r="D202" s="16">
        <v>6.57</v>
      </c>
      <c r="E202" s="16">
        <v>4.05</v>
      </c>
      <c r="F202" s="16">
        <v>15.42</v>
      </c>
      <c r="G202" s="17">
        <v>124.7</v>
      </c>
      <c r="H202" s="16">
        <v>0.28999999999999998</v>
      </c>
      <c r="I202" s="17">
        <v>9.4</v>
      </c>
      <c r="J202" s="16">
        <v>165.52</v>
      </c>
      <c r="K202" s="16">
        <v>1.08</v>
      </c>
      <c r="L202" s="16">
        <v>26.12</v>
      </c>
      <c r="M202" s="16">
        <v>84.82</v>
      </c>
      <c r="N202" s="16">
        <v>29.45</v>
      </c>
      <c r="O202" s="16">
        <v>1.74</v>
      </c>
    </row>
    <row r="203" spans="1:15" ht="27.6">
      <c r="A203" s="2" t="s">
        <v>107</v>
      </c>
      <c r="B203" s="6" t="s">
        <v>108</v>
      </c>
      <c r="C203" s="27">
        <v>90</v>
      </c>
      <c r="D203" s="16">
        <v>12.55</v>
      </c>
      <c r="E203" s="16">
        <v>9.24</v>
      </c>
      <c r="F203" s="16">
        <v>11.25</v>
      </c>
      <c r="G203" s="27">
        <v>179</v>
      </c>
      <c r="H203" s="16">
        <v>0.19</v>
      </c>
      <c r="I203" s="27">
        <v>1</v>
      </c>
      <c r="J203" s="18"/>
      <c r="K203" s="16">
        <v>0.63</v>
      </c>
      <c r="L203" s="16">
        <v>14.47</v>
      </c>
      <c r="M203" s="16">
        <v>131.11000000000001</v>
      </c>
      <c r="N203" s="16">
        <v>25.03</v>
      </c>
      <c r="O203" s="16">
        <v>1.46</v>
      </c>
    </row>
    <row r="204" spans="1:15" ht="27.6">
      <c r="A204" s="7" t="s">
        <v>46</v>
      </c>
      <c r="B204" s="6" t="s">
        <v>47</v>
      </c>
      <c r="C204" s="2">
        <v>150</v>
      </c>
      <c r="D204" s="7">
        <v>3.42</v>
      </c>
      <c r="E204" s="9">
        <v>7.8</v>
      </c>
      <c r="F204" s="7">
        <v>23.82</v>
      </c>
      <c r="G204" s="7">
        <v>179.64</v>
      </c>
      <c r="H204" s="7">
        <v>0.18</v>
      </c>
      <c r="I204" s="7">
        <v>28.06</v>
      </c>
      <c r="J204" s="9">
        <v>55.4</v>
      </c>
      <c r="K204" s="7">
        <v>0.22</v>
      </c>
      <c r="L204" s="9">
        <v>40.799999999999997</v>
      </c>
      <c r="M204" s="9">
        <v>101.1</v>
      </c>
      <c r="N204" s="7">
        <v>35.11</v>
      </c>
      <c r="O204" s="7">
        <v>1.31</v>
      </c>
    </row>
    <row r="205" spans="1:15" ht="41.4">
      <c r="A205" s="2" t="s">
        <v>58</v>
      </c>
      <c r="B205" s="6" t="s">
        <v>59</v>
      </c>
      <c r="C205" s="10">
        <v>200</v>
      </c>
      <c r="D205" s="11">
        <v>0.78</v>
      </c>
      <c r="E205" s="11">
        <v>0.05</v>
      </c>
      <c r="F205" s="11">
        <v>18.63</v>
      </c>
      <c r="G205" s="11">
        <v>78.69</v>
      </c>
      <c r="H205" s="11">
        <v>0.02</v>
      </c>
      <c r="I205" s="12">
        <v>0.6</v>
      </c>
      <c r="J205" s="11">
        <v>87.45</v>
      </c>
      <c r="K205" s="11">
        <v>0.83</v>
      </c>
      <c r="L205" s="11">
        <v>24.33</v>
      </c>
      <c r="M205" s="12">
        <v>21.9</v>
      </c>
      <c r="N205" s="11">
        <v>15.75</v>
      </c>
      <c r="O205" s="11">
        <v>0.51</v>
      </c>
    </row>
    <row r="206" spans="1:15" ht="55.2">
      <c r="A206" s="7"/>
      <c r="B206" s="6" t="s">
        <v>41</v>
      </c>
      <c r="C206" s="10">
        <v>30</v>
      </c>
      <c r="D206" s="11">
        <v>1.68</v>
      </c>
      <c r="E206" s="11">
        <v>0.33</v>
      </c>
      <c r="F206" s="11">
        <v>14.82</v>
      </c>
      <c r="G206" s="12">
        <v>59.4</v>
      </c>
      <c r="H206" s="12">
        <v>0.05</v>
      </c>
      <c r="I206" s="13"/>
      <c r="J206" s="13"/>
      <c r="K206" s="11">
        <v>0.42</v>
      </c>
      <c r="L206" s="12">
        <v>8.6999999999999993</v>
      </c>
      <c r="M206" s="10">
        <v>45</v>
      </c>
      <c r="N206" s="12">
        <v>14.1</v>
      </c>
      <c r="O206" s="11">
        <v>1.17</v>
      </c>
    </row>
    <row r="207" spans="1:15" ht="41.4">
      <c r="A207" s="7"/>
      <c r="B207" s="6" t="s">
        <v>28</v>
      </c>
      <c r="C207" s="10">
        <v>40</v>
      </c>
      <c r="D207" s="11">
        <v>3.16</v>
      </c>
      <c r="E207" s="12">
        <v>0.4</v>
      </c>
      <c r="F207" s="11">
        <v>19.32</v>
      </c>
      <c r="G207" s="10">
        <v>94</v>
      </c>
      <c r="H207" s="11">
        <v>0.06</v>
      </c>
      <c r="I207" s="13"/>
      <c r="J207" s="13"/>
      <c r="K207" s="11">
        <v>0.52</v>
      </c>
      <c r="L207" s="12">
        <v>9.1999999999999993</v>
      </c>
      <c r="M207" s="12">
        <v>34.799999999999997</v>
      </c>
      <c r="N207" s="12">
        <v>13.2</v>
      </c>
      <c r="O207" s="12">
        <v>0.8</v>
      </c>
    </row>
    <row r="208" spans="1:15">
      <c r="A208" s="47" t="s">
        <v>42</v>
      </c>
      <c r="B208" s="47"/>
      <c r="C208" s="14">
        <f t="shared" ref="C208:H208" si="8">SUM(C201:C207)</f>
        <v>770</v>
      </c>
      <c r="D208" s="11">
        <f t="shared" si="8"/>
        <v>29.210000000000004</v>
      </c>
      <c r="E208" s="11">
        <f t="shared" si="8"/>
        <v>25</v>
      </c>
      <c r="F208" s="11">
        <f t="shared" si="8"/>
        <v>108.9</v>
      </c>
      <c r="G208" s="11">
        <f t="shared" si="8"/>
        <v>770.7700000000001</v>
      </c>
      <c r="H208" s="11">
        <f t="shared" si="8"/>
        <v>0.83000000000000007</v>
      </c>
      <c r="I208" s="11">
        <f>I201+I202+I203+I204+I205</f>
        <v>46.11</v>
      </c>
      <c r="J208" s="11">
        <f>J201+J202+J204+J205</f>
        <v>493.34</v>
      </c>
      <c r="K208" s="12">
        <f>SUM(K201:K207)</f>
        <v>5.1199999999999992</v>
      </c>
      <c r="L208" s="11">
        <f>SUM(L201:L207)</f>
        <v>139.54999999999998</v>
      </c>
      <c r="M208" s="12">
        <f>SUM(M201:M207)</f>
        <v>450.02</v>
      </c>
      <c r="N208" s="11">
        <f>SUM(N201:N207)</f>
        <v>147.03</v>
      </c>
      <c r="O208" s="11">
        <f>SUM(O201:O207)</f>
        <v>7.5699999999999994</v>
      </c>
    </row>
    <row r="209" spans="1:15">
      <c r="A209" s="34"/>
      <c r="B209" s="35"/>
      <c r="C209" s="35"/>
      <c r="D209" s="35"/>
      <c r="E209" s="35"/>
      <c r="F209" s="35"/>
      <c r="G209" s="35"/>
      <c r="H209" s="35"/>
      <c r="I209" s="35"/>
      <c r="J209" s="48"/>
      <c r="K209" s="48"/>
      <c r="L209" s="48"/>
      <c r="M209" s="48"/>
      <c r="N209" s="48"/>
      <c r="O209" s="48"/>
    </row>
    <row r="210" spans="1:15">
      <c r="A210" s="49"/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</row>
    <row r="211" spans="1:15">
      <c r="A211" s="50" t="s">
        <v>0</v>
      </c>
      <c r="B211" s="50" t="s">
        <v>1</v>
      </c>
      <c r="C211" s="50" t="s">
        <v>2</v>
      </c>
      <c r="D211" s="50" t="s">
        <v>3</v>
      </c>
      <c r="E211" s="50"/>
      <c r="F211" s="50"/>
      <c r="G211" s="50" t="s">
        <v>4</v>
      </c>
      <c r="H211" s="50" t="s">
        <v>5</v>
      </c>
      <c r="I211" s="50"/>
      <c r="J211" s="50"/>
      <c r="K211" s="50"/>
      <c r="L211" s="50" t="s">
        <v>6</v>
      </c>
      <c r="M211" s="50"/>
      <c r="N211" s="50"/>
      <c r="O211" s="50"/>
    </row>
    <row r="212" spans="1:15">
      <c r="A212" s="50"/>
      <c r="B212" s="50"/>
      <c r="C212" s="50"/>
      <c r="D212" s="1" t="s">
        <v>7</v>
      </c>
      <c r="E212" s="1" t="s">
        <v>8</v>
      </c>
      <c r="F212" s="1" t="s">
        <v>9</v>
      </c>
      <c r="G212" s="50"/>
      <c r="H212" s="1" t="s">
        <v>10</v>
      </c>
      <c r="I212" s="1" t="s">
        <v>11</v>
      </c>
      <c r="J212" s="1" t="s">
        <v>12</v>
      </c>
      <c r="K212" s="1" t="s">
        <v>13</v>
      </c>
      <c r="L212" s="1" t="s">
        <v>14</v>
      </c>
      <c r="M212" s="1" t="s">
        <v>15</v>
      </c>
      <c r="N212" s="1" t="s">
        <v>16</v>
      </c>
      <c r="O212" s="1" t="s">
        <v>17</v>
      </c>
    </row>
    <row r="213" spans="1:15">
      <c r="A213" s="2">
        <v>1</v>
      </c>
      <c r="B213" s="2">
        <v>2</v>
      </c>
      <c r="C213" s="2">
        <v>3</v>
      </c>
      <c r="D213" s="2">
        <v>4</v>
      </c>
      <c r="E213" s="2">
        <v>5</v>
      </c>
      <c r="F213" s="2">
        <v>6</v>
      </c>
      <c r="G213" s="2">
        <v>7</v>
      </c>
      <c r="H213" s="2">
        <v>8</v>
      </c>
      <c r="I213" s="2">
        <v>9</v>
      </c>
      <c r="J213" s="2">
        <v>10</v>
      </c>
      <c r="K213" s="2">
        <v>11</v>
      </c>
      <c r="L213" s="2">
        <v>12</v>
      </c>
      <c r="M213" s="2">
        <v>13</v>
      </c>
      <c r="N213" s="2">
        <v>14</v>
      </c>
      <c r="O213" s="2">
        <v>15</v>
      </c>
    </row>
    <row r="214" spans="1:15">
      <c r="A214" s="3" t="s">
        <v>18</v>
      </c>
      <c r="B214" s="4" t="s">
        <v>80</v>
      </c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</row>
    <row r="215" spans="1:15">
      <c r="A215" s="3" t="s">
        <v>20</v>
      </c>
      <c r="B215" s="4">
        <v>2</v>
      </c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</row>
    <row r="216" spans="1:15">
      <c r="A216" s="47" t="s">
        <v>21</v>
      </c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</row>
    <row r="217" spans="1:15" ht="41.4">
      <c r="A217" s="7" t="s">
        <v>78</v>
      </c>
      <c r="B217" s="6" t="s">
        <v>79</v>
      </c>
      <c r="C217" s="2">
        <v>240</v>
      </c>
      <c r="D217" s="7">
        <v>21.85</v>
      </c>
      <c r="E217" s="7">
        <v>15.73</v>
      </c>
      <c r="F217" s="7">
        <v>30.54</v>
      </c>
      <c r="G217" s="7">
        <v>347.77</v>
      </c>
      <c r="H217" s="9">
        <v>0.3</v>
      </c>
      <c r="I217" s="9">
        <v>37.9</v>
      </c>
      <c r="J217" s="7">
        <v>19.34</v>
      </c>
      <c r="K217" s="7">
        <v>3.31</v>
      </c>
      <c r="L217" s="7">
        <v>32.75</v>
      </c>
      <c r="M217" s="7">
        <v>276.31</v>
      </c>
      <c r="N217" s="7">
        <v>62.03</v>
      </c>
      <c r="O217" s="7">
        <v>2.4900000000000002</v>
      </c>
    </row>
    <row r="218" spans="1:15" ht="27.6">
      <c r="A218" s="2" t="s">
        <v>62</v>
      </c>
      <c r="B218" s="6" t="s">
        <v>63</v>
      </c>
      <c r="C218" s="10">
        <v>200</v>
      </c>
      <c r="D218" s="12">
        <v>0.2</v>
      </c>
      <c r="E218" s="11">
        <v>0.02</v>
      </c>
      <c r="F218" s="11">
        <v>11.05</v>
      </c>
      <c r="G218" s="11">
        <v>45.41</v>
      </c>
      <c r="H218" s="13"/>
      <c r="I218" s="12">
        <v>0.1</v>
      </c>
      <c r="J218" s="12">
        <v>0.5</v>
      </c>
      <c r="K218" s="13"/>
      <c r="L218" s="11">
        <v>5.28</v>
      </c>
      <c r="M218" s="11">
        <v>8.24</v>
      </c>
      <c r="N218" s="12">
        <v>4.4000000000000004</v>
      </c>
      <c r="O218" s="11">
        <v>0.85</v>
      </c>
    </row>
    <row r="219" spans="1:15" ht="55.2">
      <c r="A219" s="7"/>
      <c r="B219" s="6" t="s">
        <v>41</v>
      </c>
      <c r="C219" s="10">
        <v>30</v>
      </c>
      <c r="D219" s="11">
        <v>1.68</v>
      </c>
      <c r="E219" s="11">
        <v>0.33</v>
      </c>
      <c r="F219" s="11">
        <v>14.82</v>
      </c>
      <c r="G219" s="12">
        <v>59.4</v>
      </c>
      <c r="H219" s="12">
        <v>0.05</v>
      </c>
      <c r="I219" s="13"/>
      <c r="J219" s="13"/>
      <c r="K219" s="11">
        <v>0.42</v>
      </c>
      <c r="L219" s="12">
        <v>8.6999999999999993</v>
      </c>
      <c r="M219" s="10">
        <v>45</v>
      </c>
      <c r="N219" s="12">
        <v>14.1</v>
      </c>
      <c r="O219" s="11">
        <v>1.17</v>
      </c>
    </row>
    <row r="220" spans="1:15">
      <c r="A220" s="2" t="s">
        <v>97</v>
      </c>
      <c r="B220" s="6" t="s">
        <v>64</v>
      </c>
      <c r="C220" s="10">
        <v>100</v>
      </c>
      <c r="D220" s="12">
        <v>1.5</v>
      </c>
      <c r="E220" s="12">
        <v>0.5</v>
      </c>
      <c r="F220" s="10">
        <v>21</v>
      </c>
      <c r="G220" s="10">
        <v>96</v>
      </c>
      <c r="H220" s="11">
        <v>0.04</v>
      </c>
      <c r="I220" s="10">
        <v>10</v>
      </c>
      <c r="J220" s="10">
        <v>20</v>
      </c>
      <c r="K220" s="12">
        <v>0.4</v>
      </c>
      <c r="L220" s="10">
        <v>8</v>
      </c>
      <c r="M220" s="10">
        <v>28</v>
      </c>
      <c r="N220" s="10">
        <v>42</v>
      </c>
      <c r="O220" s="12">
        <v>0.6</v>
      </c>
    </row>
    <row r="221" spans="1:15">
      <c r="A221" s="47" t="s">
        <v>30</v>
      </c>
      <c r="B221" s="47"/>
      <c r="C221" s="14">
        <f>SUM(C217:C220)</f>
        <v>570</v>
      </c>
      <c r="D221" s="11">
        <f>SUM(D217:D220)</f>
        <v>25.23</v>
      </c>
      <c r="E221" s="11">
        <f>SUM(E217:E220)</f>
        <v>16.579999999999998</v>
      </c>
      <c r="F221" s="11">
        <f>SUM(F217:F220)</f>
        <v>77.41</v>
      </c>
      <c r="G221" s="11">
        <f>SUM(G217:G220)</f>
        <v>548.57999999999993</v>
      </c>
      <c r="H221" s="11">
        <f>H217+H219+H220</f>
        <v>0.38999999999999996</v>
      </c>
      <c r="I221" s="11">
        <f>I217+I218+I220</f>
        <v>48</v>
      </c>
      <c r="J221" s="11">
        <f>J217+J218+J220</f>
        <v>39.840000000000003</v>
      </c>
      <c r="K221" s="11">
        <f>K217+K219+K220</f>
        <v>4.13</v>
      </c>
      <c r="L221" s="11">
        <f>SUM(L217:L220)</f>
        <v>54.730000000000004</v>
      </c>
      <c r="M221" s="11">
        <f>SUM(M217:M220)</f>
        <v>357.55</v>
      </c>
      <c r="N221" s="11">
        <f>SUM(N217:N220)</f>
        <v>122.53</v>
      </c>
      <c r="O221" s="11">
        <f>SUM(O217:O220)</f>
        <v>5.1099999999999994</v>
      </c>
    </row>
    <row r="222" spans="1:15">
      <c r="A222" s="47" t="s">
        <v>31</v>
      </c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</row>
    <row r="223" spans="1:15" ht="27.6">
      <c r="A223" s="2" t="s">
        <v>51</v>
      </c>
      <c r="B223" s="6" t="s">
        <v>52</v>
      </c>
      <c r="C223" s="2">
        <v>60</v>
      </c>
      <c r="D223" s="16">
        <v>1.08</v>
      </c>
      <c r="E223" s="16">
        <v>4.1500000000000004</v>
      </c>
      <c r="F223" s="16">
        <v>7.64</v>
      </c>
      <c r="G223" s="16">
        <v>72.47</v>
      </c>
      <c r="H223" s="16">
        <v>0.05</v>
      </c>
      <c r="I223" s="17">
        <v>8.8000000000000007</v>
      </c>
      <c r="J223" s="16">
        <v>241.28</v>
      </c>
      <c r="K223" s="16">
        <v>1.86</v>
      </c>
      <c r="L223" s="17">
        <v>15.3</v>
      </c>
      <c r="M223" s="16">
        <v>34.22</v>
      </c>
      <c r="N223" s="16">
        <v>16.13</v>
      </c>
      <c r="O223" s="16">
        <v>0.65</v>
      </c>
    </row>
    <row r="224" spans="1:15" ht="124.2">
      <c r="A224" s="7" t="s">
        <v>91</v>
      </c>
      <c r="B224" s="6" t="s">
        <v>92</v>
      </c>
      <c r="C224" s="27">
        <v>210</v>
      </c>
      <c r="D224" s="16">
        <v>4.01</v>
      </c>
      <c r="E224" s="16">
        <v>6.37</v>
      </c>
      <c r="F224" s="16">
        <v>9.66</v>
      </c>
      <c r="G224" s="17">
        <v>112.7</v>
      </c>
      <c r="H224" s="16">
        <v>0.16</v>
      </c>
      <c r="I224" s="16">
        <v>31.49</v>
      </c>
      <c r="J224" s="16">
        <v>236.46</v>
      </c>
      <c r="K224" s="16">
        <v>1.54</v>
      </c>
      <c r="L224" s="16">
        <v>45.46</v>
      </c>
      <c r="M224" s="16">
        <v>69.290000000000006</v>
      </c>
      <c r="N224" s="16">
        <v>24.38</v>
      </c>
      <c r="O224" s="16">
        <v>0.93</v>
      </c>
    </row>
    <row r="225" spans="1:15" ht="27.6">
      <c r="A225" s="7">
        <v>642</v>
      </c>
      <c r="B225" s="6" t="s">
        <v>68</v>
      </c>
      <c r="C225" s="27">
        <v>240</v>
      </c>
      <c r="D225" s="16">
        <v>21.61</v>
      </c>
      <c r="E225" s="16">
        <v>13.14</v>
      </c>
      <c r="F225" s="16">
        <v>43.74</v>
      </c>
      <c r="G225" s="16">
        <v>358.42</v>
      </c>
      <c r="H225" s="16">
        <v>0.15</v>
      </c>
      <c r="I225" s="17">
        <v>6.53</v>
      </c>
      <c r="J225" s="17">
        <v>28</v>
      </c>
      <c r="K225" s="16">
        <v>0.55000000000000004</v>
      </c>
      <c r="L225" s="16">
        <v>36.090000000000003</v>
      </c>
      <c r="M225" s="16">
        <v>189.33</v>
      </c>
      <c r="N225" s="16">
        <v>53.93</v>
      </c>
      <c r="O225" s="16">
        <v>1.87</v>
      </c>
    </row>
    <row r="226" spans="1:15" ht="55.2">
      <c r="A226" s="2" t="s">
        <v>39</v>
      </c>
      <c r="B226" s="6" t="s">
        <v>40</v>
      </c>
      <c r="C226" s="10">
        <v>200</v>
      </c>
      <c r="D226" s="11">
        <v>0.59</v>
      </c>
      <c r="E226" s="11">
        <v>0.05</v>
      </c>
      <c r="F226" s="11">
        <v>18.579999999999998</v>
      </c>
      <c r="G226" s="11">
        <v>77.94</v>
      </c>
      <c r="H226" s="11">
        <v>0.02</v>
      </c>
      <c r="I226" s="12">
        <v>0.6</v>
      </c>
      <c r="J226" s="13"/>
      <c r="K226" s="11">
        <v>0.83</v>
      </c>
      <c r="L226" s="11">
        <v>24.33</v>
      </c>
      <c r="M226" s="12">
        <v>21.9</v>
      </c>
      <c r="N226" s="11">
        <v>15.75</v>
      </c>
      <c r="O226" s="11">
        <v>0.51</v>
      </c>
    </row>
    <row r="227" spans="1:15" ht="55.2">
      <c r="A227" s="7"/>
      <c r="B227" s="6" t="s">
        <v>41</v>
      </c>
      <c r="C227" s="10">
        <v>30</v>
      </c>
      <c r="D227" s="11">
        <v>1.68</v>
      </c>
      <c r="E227" s="11">
        <v>0.33</v>
      </c>
      <c r="F227" s="11">
        <v>14.82</v>
      </c>
      <c r="G227" s="12">
        <v>59.4</v>
      </c>
      <c r="H227" s="12">
        <v>0.05</v>
      </c>
      <c r="I227" s="13"/>
      <c r="J227" s="13"/>
      <c r="K227" s="11">
        <v>0.42</v>
      </c>
      <c r="L227" s="12">
        <v>8.6999999999999993</v>
      </c>
      <c r="M227" s="10">
        <v>45</v>
      </c>
      <c r="N227" s="12">
        <v>14.1</v>
      </c>
      <c r="O227" s="11">
        <v>1.17</v>
      </c>
    </row>
    <row r="228" spans="1:15" ht="41.4">
      <c r="A228" s="7"/>
      <c r="B228" s="6" t="s">
        <v>28</v>
      </c>
      <c r="C228" s="10">
        <v>40</v>
      </c>
      <c r="D228" s="11">
        <v>3.16</v>
      </c>
      <c r="E228" s="12">
        <v>0.4</v>
      </c>
      <c r="F228" s="11">
        <v>19.32</v>
      </c>
      <c r="G228" s="10">
        <v>94</v>
      </c>
      <c r="H228" s="11">
        <v>0.06</v>
      </c>
      <c r="I228" s="13"/>
      <c r="J228" s="13"/>
      <c r="K228" s="11">
        <v>0.52</v>
      </c>
      <c r="L228" s="12">
        <v>9.1999999999999993</v>
      </c>
      <c r="M228" s="12">
        <v>34.799999999999997</v>
      </c>
      <c r="N228" s="12">
        <v>13.2</v>
      </c>
      <c r="O228" s="12">
        <v>0.8</v>
      </c>
    </row>
    <row r="229" spans="1:15">
      <c r="A229" s="47" t="s">
        <v>42</v>
      </c>
      <c r="B229" s="47"/>
      <c r="C229" s="14">
        <f t="shared" ref="C229:H229" si="9">SUM(C223:C228)</f>
        <v>780</v>
      </c>
      <c r="D229" s="11">
        <f t="shared" si="9"/>
        <v>32.129999999999995</v>
      </c>
      <c r="E229" s="11">
        <f t="shared" si="9"/>
        <v>24.439999999999998</v>
      </c>
      <c r="F229" s="11">
        <f t="shared" si="9"/>
        <v>113.75999999999999</v>
      </c>
      <c r="G229" s="11">
        <f t="shared" si="9"/>
        <v>774.93</v>
      </c>
      <c r="H229" s="11">
        <f t="shared" si="9"/>
        <v>0.49</v>
      </c>
      <c r="I229" s="11">
        <f>I223+I224+I225+I226</f>
        <v>47.42</v>
      </c>
      <c r="J229" s="11">
        <f>J223+J224+J225</f>
        <v>505.74</v>
      </c>
      <c r="K229" s="11">
        <f>SUM(K223:K228)</f>
        <v>5.7200000000000006</v>
      </c>
      <c r="L229" s="11">
        <f>SUM(L223:L228)</f>
        <v>139.07999999999998</v>
      </c>
      <c r="M229" s="11">
        <f>SUM(M223:M228)</f>
        <v>394.54</v>
      </c>
      <c r="N229" s="12">
        <f>SUM(N223:N228)</f>
        <v>137.48999999999998</v>
      </c>
      <c r="O229" s="12">
        <f>SUM(O223:O228)</f>
        <v>5.93</v>
      </c>
    </row>
  </sheetData>
  <mergeCells count="123">
    <mergeCell ref="L7:O7"/>
    <mergeCell ref="A12:O12"/>
    <mergeCell ref="A18:B18"/>
    <mergeCell ref="A19:O19"/>
    <mergeCell ref="A27:B27"/>
    <mergeCell ref="A28:O28"/>
    <mergeCell ref="A7:A8"/>
    <mergeCell ref="B7:B8"/>
    <mergeCell ref="C7:C8"/>
    <mergeCell ref="D7:F7"/>
    <mergeCell ref="G7:G8"/>
    <mergeCell ref="H7:K7"/>
    <mergeCell ref="L32:O32"/>
    <mergeCell ref="A37:O37"/>
    <mergeCell ref="A43:B43"/>
    <mergeCell ref="A44:O44"/>
    <mergeCell ref="A51:B51"/>
    <mergeCell ref="A53:A54"/>
    <mergeCell ref="B53:B54"/>
    <mergeCell ref="C53:C54"/>
    <mergeCell ref="D53:F53"/>
    <mergeCell ref="G53:G54"/>
    <mergeCell ref="A32:A33"/>
    <mergeCell ref="B32:B33"/>
    <mergeCell ref="C32:C33"/>
    <mergeCell ref="D32:F32"/>
    <mergeCell ref="G32:G33"/>
    <mergeCell ref="H32:K32"/>
    <mergeCell ref="A72:O73"/>
    <mergeCell ref="A76:A77"/>
    <mergeCell ref="B76:B77"/>
    <mergeCell ref="C76:C77"/>
    <mergeCell ref="D76:F76"/>
    <mergeCell ref="G76:G77"/>
    <mergeCell ref="H76:K76"/>
    <mergeCell ref="L76:O76"/>
    <mergeCell ref="H53:K53"/>
    <mergeCell ref="L53:O53"/>
    <mergeCell ref="A58:O58"/>
    <mergeCell ref="A63:B63"/>
    <mergeCell ref="A64:O64"/>
    <mergeCell ref="A71:B71"/>
    <mergeCell ref="A81:O81"/>
    <mergeCell ref="A87:B87"/>
    <mergeCell ref="A88:O88"/>
    <mergeCell ref="A95:B95"/>
    <mergeCell ref="A98:A99"/>
    <mergeCell ref="B98:B99"/>
    <mergeCell ref="C98:C99"/>
    <mergeCell ref="D98:F98"/>
    <mergeCell ref="G98:G99"/>
    <mergeCell ref="H98:K98"/>
    <mergeCell ref="H121:K121"/>
    <mergeCell ref="L121:O121"/>
    <mergeCell ref="A126:O126"/>
    <mergeCell ref="A132:B132"/>
    <mergeCell ref="A133:O133"/>
    <mergeCell ref="A141:B141"/>
    <mergeCell ref="L98:O98"/>
    <mergeCell ref="A103:O103"/>
    <mergeCell ref="A109:B109"/>
    <mergeCell ref="A110:O110"/>
    <mergeCell ref="A118:B118"/>
    <mergeCell ref="A121:A122"/>
    <mergeCell ref="B121:B122"/>
    <mergeCell ref="C121:C122"/>
    <mergeCell ref="D121:F121"/>
    <mergeCell ref="G121:G122"/>
    <mergeCell ref="L144:O144"/>
    <mergeCell ref="A149:O149"/>
    <mergeCell ref="A155:B155"/>
    <mergeCell ref="A156:O156"/>
    <mergeCell ref="A163:B163"/>
    <mergeCell ref="J164:O164"/>
    <mergeCell ref="A144:A145"/>
    <mergeCell ref="B144:B145"/>
    <mergeCell ref="C144:C145"/>
    <mergeCell ref="D144:F144"/>
    <mergeCell ref="G144:G145"/>
    <mergeCell ref="H144:K144"/>
    <mergeCell ref="G188:G189"/>
    <mergeCell ref="A165:O165"/>
    <mergeCell ref="A166:A167"/>
    <mergeCell ref="B166:B167"/>
    <mergeCell ref="C166:C167"/>
    <mergeCell ref="D166:F166"/>
    <mergeCell ref="G166:G167"/>
    <mergeCell ref="H166:K166"/>
    <mergeCell ref="L166:O166"/>
    <mergeCell ref="A229:B229"/>
    <mergeCell ref="J209:O209"/>
    <mergeCell ref="A210:O210"/>
    <mergeCell ref="A211:A212"/>
    <mergeCell ref="B211:B212"/>
    <mergeCell ref="C211:C212"/>
    <mergeCell ref="D211:F211"/>
    <mergeCell ref="G211:G212"/>
    <mergeCell ref="H211:K211"/>
    <mergeCell ref="L211:O211"/>
    <mergeCell ref="C1:E1"/>
    <mergeCell ref="H1:K1"/>
    <mergeCell ref="H2:K2"/>
    <mergeCell ref="H3:K3"/>
    <mergeCell ref="H4:K4"/>
    <mergeCell ref="H5:K5"/>
    <mergeCell ref="A216:O216"/>
    <mergeCell ref="A221:B221"/>
    <mergeCell ref="A222:O222"/>
    <mergeCell ref="H188:K188"/>
    <mergeCell ref="L188:O188"/>
    <mergeCell ref="A193:O193"/>
    <mergeCell ref="A199:B199"/>
    <mergeCell ref="A200:O200"/>
    <mergeCell ref="A208:B208"/>
    <mergeCell ref="A171:O171"/>
    <mergeCell ref="A176:B176"/>
    <mergeCell ref="A177:O177"/>
    <mergeCell ref="A185:B185"/>
    <mergeCell ref="A186:O186"/>
    <mergeCell ref="A188:A189"/>
    <mergeCell ref="B188:B189"/>
    <mergeCell ref="C188:C189"/>
    <mergeCell ref="D188:F18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2025-04-24T09:35:11Z</dcterms:modified>
</cp:coreProperties>
</file>