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O248" i="1"/>
  <c r="N248"/>
  <c r="M248"/>
  <c r="L248"/>
  <c r="K248"/>
  <c r="J248"/>
  <c r="I248"/>
  <c r="H248"/>
  <c r="G248"/>
  <c r="F248"/>
  <c r="E248"/>
  <c r="D248"/>
  <c r="C248"/>
  <c r="O240"/>
  <c r="N240"/>
  <c r="M240"/>
  <c r="L240"/>
  <c r="K240"/>
  <c r="J240"/>
  <c r="I240"/>
  <c r="H240"/>
  <c r="G240"/>
  <c r="F240"/>
  <c r="E240"/>
  <c r="D240"/>
  <c r="C240"/>
  <c r="O227"/>
  <c r="N227"/>
  <c r="M227"/>
  <c r="L227"/>
  <c r="K227"/>
  <c r="J227"/>
  <c r="I227"/>
  <c r="H227"/>
  <c r="G227"/>
  <c r="F227"/>
  <c r="E227"/>
  <c r="D227"/>
  <c r="C227"/>
  <c r="O219"/>
  <c r="N219"/>
  <c r="M219"/>
  <c r="L219"/>
  <c r="K219"/>
  <c r="J219"/>
  <c r="I219"/>
  <c r="H219"/>
  <c r="G219"/>
  <c r="F219"/>
  <c r="E219"/>
  <c r="D219"/>
  <c r="C219"/>
  <c r="O205"/>
  <c r="N205"/>
  <c r="M205"/>
  <c r="L205"/>
  <c r="K205"/>
  <c r="J205"/>
  <c r="I205"/>
  <c r="H205"/>
  <c r="G205"/>
  <c r="F205"/>
  <c r="E205"/>
  <c r="D205"/>
  <c r="C205"/>
  <c r="O197"/>
  <c r="N197"/>
  <c r="M197"/>
  <c r="L197"/>
  <c r="K197"/>
  <c r="J197"/>
  <c r="I197"/>
  <c r="H197"/>
  <c r="G197"/>
  <c r="F197"/>
  <c r="E197"/>
  <c r="D197"/>
  <c r="C197"/>
  <c r="O184"/>
  <c r="N184"/>
  <c r="M184"/>
  <c r="L184"/>
  <c r="K184"/>
  <c r="J184"/>
  <c r="I184"/>
  <c r="H184"/>
  <c r="G184"/>
  <c r="F184"/>
  <c r="E184"/>
  <c r="D184"/>
  <c r="C184"/>
  <c r="O176"/>
  <c r="N176"/>
  <c r="M176"/>
  <c r="L176"/>
  <c r="K176"/>
  <c r="J176"/>
  <c r="I176"/>
  <c r="H176"/>
  <c r="G176"/>
  <c r="F176"/>
  <c r="E176"/>
  <c r="D176"/>
  <c r="C176"/>
  <c r="O162"/>
  <c r="N162"/>
  <c r="M162"/>
  <c r="L162"/>
  <c r="K162"/>
  <c r="J162"/>
  <c r="I162"/>
  <c r="H162"/>
  <c r="G162"/>
  <c r="F162"/>
  <c r="E162"/>
  <c r="D162"/>
  <c r="C162"/>
  <c r="O153"/>
  <c r="N153"/>
  <c r="M153"/>
  <c r="L153"/>
  <c r="K153"/>
  <c r="J153"/>
  <c r="I153"/>
  <c r="H153"/>
  <c r="G153"/>
  <c r="F153"/>
  <c r="E153"/>
  <c r="D153"/>
  <c r="C153"/>
  <c r="O139"/>
  <c r="N139"/>
  <c r="M139"/>
  <c r="L139"/>
  <c r="K139"/>
  <c r="J139"/>
  <c r="I139"/>
  <c r="H139"/>
  <c r="G139"/>
  <c r="F139"/>
  <c r="E139"/>
  <c r="D139"/>
  <c r="C139"/>
  <c r="O130"/>
  <c r="N130"/>
  <c r="M130"/>
  <c r="L130"/>
  <c r="K130"/>
  <c r="J130"/>
  <c r="I130"/>
  <c r="H130"/>
  <c r="G130"/>
  <c r="F130"/>
  <c r="E130"/>
  <c r="D130"/>
  <c r="C130"/>
  <c r="O116"/>
  <c r="N116"/>
  <c r="M116"/>
  <c r="L116"/>
  <c r="K116"/>
  <c r="J116"/>
  <c r="I116"/>
  <c r="H116"/>
  <c r="G116"/>
  <c r="F116"/>
  <c r="E116"/>
  <c r="D116"/>
  <c r="C116"/>
  <c r="O108"/>
  <c r="N108"/>
  <c r="M108"/>
  <c r="L108"/>
  <c r="K108"/>
  <c r="J108"/>
  <c r="I108"/>
  <c r="H108"/>
  <c r="G108"/>
  <c r="F108"/>
  <c r="E108"/>
  <c r="D108"/>
  <c r="C108"/>
  <c r="O92"/>
  <c r="N92"/>
  <c r="M92"/>
  <c r="L92"/>
  <c r="K92"/>
  <c r="J92"/>
  <c r="I92"/>
  <c r="H92"/>
  <c r="G92"/>
  <c r="F92"/>
  <c r="E92"/>
  <c r="D92"/>
  <c r="C92"/>
  <c r="O84"/>
  <c r="N84"/>
  <c r="M84"/>
  <c r="L84"/>
  <c r="K84"/>
  <c r="J84"/>
  <c r="I84"/>
  <c r="H84"/>
  <c r="G84"/>
  <c r="F84"/>
  <c r="E84"/>
  <c r="D84"/>
  <c r="C84"/>
  <c r="O53"/>
  <c r="N53"/>
  <c r="M53"/>
  <c r="L53"/>
  <c r="K53"/>
  <c r="J53"/>
  <c r="I53"/>
  <c r="H53"/>
  <c r="G53"/>
  <c r="F53"/>
  <c r="E53"/>
  <c r="D53"/>
  <c r="C53"/>
  <c r="O44"/>
  <c r="N44"/>
  <c r="M44"/>
  <c r="L44"/>
  <c r="K44"/>
  <c r="J44"/>
  <c r="I44"/>
  <c r="H44"/>
  <c r="G44"/>
  <c r="F44"/>
  <c r="E44"/>
  <c r="D44"/>
  <c r="C44"/>
  <c r="O28"/>
  <c r="N28"/>
  <c r="M28"/>
  <c r="L28"/>
  <c r="K28"/>
  <c r="J28"/>
  <c r="I28"/>
  <c r="H28"/>
  <c r="G28"/>
  <c r="F28"/>
  <c r="E28"/>
  <c r="D28"/>
  <c r="C28"/>
  <c r="O19"/>
  <c r="N19"/>
  <c r="M19"/>
  <c r="L19"/>
  <c r="K19"/>
  <c r="J19"/>
  <c r="I19"/>
  <c r="H19"/>
  <c r="G19"/>
  <c r="F19"/>
  <c r="E19"/>
  <c r="D19"/>
  <c r="C19"/>
</calcChain>
</file>

<file path=xl/sharedStrings.xml><?xml version="1.0" encoding="utf-8"?>
<sst xmlns="http://schemas.openxmlformats.org/spreadsheetml/2006/main" count="440" uniqueCount="121">
  <si>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</si>
  <si>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</si>
  <si>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</si>
  <si>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</si>
  <si>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</si>
  <si>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</si>
  <si>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</si>
  <si>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</si>
  <si>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</si>
  <si>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</si>
  <si>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</si>
  <si>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</si>
  <si>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</si>
  <si>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</si>
  <si>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</si>
  <si>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</si>
  <si>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</si>
  <si>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</si>
  <si>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День:</t>
  </si>
  <si>
    <t>понедельник</t>
  </si>
  <si>
    <t>Неделя:</t>
  </si>
  <si>
    <t xml:space="preserve">Завтрак </t>
  </si>
  <si>
    <t>14/М</t>
  </si>
  <si>
    <t>Масло сливочное</t>
  </si>
  <si>
    <t>175/М/ССЖ</t>
  </si>
  <si>
    <t>Каша вязкая молочная из смеси круп</t>
  </si>
  <si>
    <t>382/М/ССЖ</t>
  </si>
  <si>
    <t>Какао на молоке, 200/11</t>
  </si>
  <si>
    <t>Хлеб пшеничный</t>
  </si>
  <si>
    <t>Хлеб ржано-пшеничный</t>
  </si>
  <si>
    <t>Пряник</t>
  </si>
  <si>
    <t xml:space="preserve">Итого за Завтрак </t>
  </si>
  <si>
    <t>Обед</t>
  </si>
  <si>
    <t>49/М/ССЖ</t>
  </si>
  <si>
    <t>Салат из кв. капусты</t>
  </si>
  <si>
    <t>103/М/ССЖ</t>
  </si>
  <si>
    <t>Суп картофельный с макаронными изделиями на курином бульоне</t>
  </si>
  <si>
    <t>Печень тушеная</t>
  </si>
  <si>
    <t>171/М/ССЖ</t>
  </si>
  <si>
    <t>Каша гречневая рассыпчатая</t>
  </si>
  <si>
    <t>349/М/ССЖ</t>
  </si>
  <si>
    <t>Компот из смеси сухофруктов, 200/11</t>
  </si>
  <si>
    <t>Итого за Обед</t>
  </si>
  <si>
    <t>вторник</t>
  </si>
  <si>
    <t>256/М/ССЖ</t>
  </si>
  <si>
    <t>Мясо тушеное (свинина)</t>
  </si>
  <si>
    <t>128/М/ССЖ</t>
  </si>
  <si>
    <t>Картофельное пюре</t>
  </si>
  <si>
    <t>377/М/ССЖ</t>
  </si>
  <si>
    <t>Чай с сахаром и лимоном, 200/11</t>
  </si>
  <si>
    <t>печенье</t>
  </si>
  <si>
    <t>99/К/ССЖ</t>
  </si>
  <si>
    <t>Салат Осенний</t>
  </si>
  <si>
    <t>Щи из св.капусты с картофелем на курином бульоне со сметаной</t>
  </si>
  <si>
    <t>234/М/ССЖ</t>
  </si>
  <si>
    <t>Биточки рыбные с соусом белым, 100/30</t>
  </si>
  <si>
    <t>415/К/ССЖ</t>
  </si>
  <si>
    <t xml:space="preserve">Рис припущенный </t>
  </si>
  <si>
    <t>348/М/ССЖ</t>
  </si>
  <si>
    <t>Компот из кураги, 200/11</t>
  </si>
  <si>
    <t>среда</t>
  </si>
  <si>
    <t>Макароны отварные с сыром</t>
  </si>
  <si>
    <t>376/М/ССЖ</t>
  </si>
  <si>
    <t>Чай с сахаром</t>
  </si>
  <si>
    <t>Фрукт</t>
  </si>
  <si>
    <t>Салат из фасоли</t>
  </si>
  <si>
    <t>102/М/ССЖ</t>
  </si>
  <si>
    <t>Суп картофельный с бобовыми (горохом) на курином бульоне</t>
  </si>
  <si>
    <t>Плов с мясом</t>
  </si>
  <si>
    <t>Компот из свежих яблок, 200/11</t>
  </si>
  <si>
    <t>четверг</t>
  </si>
  <si>
    <t>294/М/ССЖ</t>
  </si>
  <si>
    <t>Биточки из курицы с соусом белым основным, 100</t>
  </si>
  <si>
    <t>379/М/ССЖ</t>
  </si>
  <si>
    <t>Напиток кофейный на молоке, 200/11</t>
  </si>
  <si>
    <t>58/К/ССЖ</t>
  </si>
  <si>
    <t>Салат из соленых огурцов с зел.горошком</t>
  </si>
  <si>
    <t>Суп картофельный с рыбой</t>
  </si>
  <si>
    <t>292/М/ССЖ</t>
  </si>
  <si>
    <t>Жаркое по-домашнему (курица)</t>
  </si>
  <si>
    <t>пятница</t>
  </si>
  <si>
    <t>Тефтели с/с 100/30</t>
  </si>
  <si>
    <t>Салат из отварной свеклы с р/м</t>
  </si>
  <si>
    <t>96/М/ССЖ</t>
  </si>
  <si>
    <t>Рассольник ленинградский (крупа перловая) на курином бульоне</t>
  </si>
  <si>
    <t>290/М/ССЖ</t>
  </si>
  <si>
    <t>Гуляш из курицы</t>
  </si>
  <si>
    <t>173/М/ССЖ</t>
  </si>
  <si>
    <t>Каша вязкая молочная из овсяных хлопьев " Геркулес"</t>
  </si>
  <si>
    <t>82/М/ССЖ</t>
  </si>
  <si>
    <t>Борщ из капусты с картофелем на курином бульоне со сметаной, 250/10</t>
  </si>
  <si>
    <t>274/И</t>
  </si>
  <si>
    <t>Соус болоньезе</t>
  </si>
  <si>
    <t>202/М/ССЖ</t>
  </si>
  <si>
    <t>Макаронные изделия отварные</t>
  </si>
  <si>
    <t>338/М</t>
  </si>
  <si>
    <t>101/М/ССЖ</t>
  </si>
  <si>
    <t>Суп картофельный с рисом с курицей</t>
  </si>
  <si>
    <t>54-1т</t>
  </si>
  <si>
    <t>Запеканка творожная с соусом молочным 200/30</t>
  </si>
  <si>
    <t xml:space="preserve">Чай с сахаром </t>
  </si>
  <si>
    <t>95/М/ССЖ</t>
  </si>
  <si>
    <t>Рассольник домашний на курином бульоне со сметаной, 250/10</t>
  </si>
  <si>
    <t>342/М/ССЖ</t>
  </si>
  <si>
    <t xml:space="preserve">Салат Винегрет </t>
  </si>
  <si>
    <t>271/М/ССЖ</t>
  </si>
  <si>
    <t xml:space="preserve">Котлеты домашние </t>
  </si>
  <si>
    <t>Школа</t>
  </si>
  <si>
    <t>МАОУ СШ №1 р.п.Крестцы</t>
  </si>
  <si>
    <t>Утвердил:</t>
  </si>
  <si>
    <t>должность</t>
  </si>
  <si>
    <t>Генеральный директор ООО "Лесторг"</t>
  </si>
  <si>
    <t>Типовое примерное меню приготавливаемых блюд</t>
  </si>
  <si>
    <t>фамилия</t>
  </si>
  <si>
    <t>Сурин С.М.</t>
  </si>
  <si>
    <t>Согласовано</t>
  </si>
  <si>
    <t>директор школы</t>
  </si>
  <si>
    <t>Иванова Т.В.</t>
  </si>
  <si>
    <t>Возрастная категория</t>
  </si>
  <si>
    <t>дата</t>
  </si>
  <si>
    <t>12-18 лет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</si>
</sst>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u/>
      <sz val="11"/>
      <name val="Arial Narrow"/>
      <family val="2"/>
      <charset val="204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2" fontId="2" fillId="0" borderId="1" xfId="2" applyNumberFormat="1" applyFont="1" applyBorder="1" applyAlignment="1">
      <alignment horizontal="center" vertical="top"/>
    </xf>
    <xf numFmtId="164" fontId="2" fillId="0" borderId="1" xfId="2" applyNumberFormat="1" applyFont="1" applyBorder="1" applyAlignment="1">
      <alignment horizontal="center" vertical="top"/>
    </xf>
    <xf numFmtId="0" fontId="2" fillId="0" borderId="1" xfId="2" applyFont="1" applyBorder="1" applyAlignment="1">
      <alignment horizontal="center" vertical="top"/>
    </xf>
    <xf numFmtId="1" fontId="2" fillId="0" borderId="1" xfId="2" applyNumberFormat="1" applyFont="1" applyBorder="1" applyAlignment="1">
      <alignment horizontal="center"/>
    </xf>
    <xf numFmtId="4" fontId="2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1" fontId="3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3" borderId="1" xfId="0" applyFont="1" applyFill="1" applyBorder="1" applyProtection="1">
      <protection locked="0"/>
    </xf>
    <xf numFmtId="0" fontId="3" fillId="2" borderId="1" xfId="1" applyFont="1" applyFill="1" applyBorder="1" applyAlignment="1">
      <alignment vertical="center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horizontal="left" wrapText="1"/>
      <protection locked="0"/>
    </xf>
    <xf numFmtId="14" fontId="7" fillId="3" borderId="1" xfId="0" applyNumberFormat="1" applyFont="1" applyFill="1" applyBorder="1" applyAlignment="1" applyProtection="1">
      <alignment horizontal="left"/>
      <protection locked="0"/>
    </xf>
    <xf numFmtId="0" fontId="2" fillId="2" borderId="0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8"/>
  <sheetViews>
    <sheetView tabSelected="1" workbookViewId="0">
      <selection activeCell="H8" sqref="H8"/>
    </sheetView>
  </sheetViews>
  <sheetFormatPr defaultRowHeight="14.4"/>
  <sheetData>
    <row r="1" spans="1:15">
      <c r="A1" s="27" t="s">
        <v>107</v>
      </c>
      <c r="B1" s="28"/>
      <c r="C1" s="36" t="s">
        <v>108</v>
      </c>
      <c r="D1" s="36"/>
      <c r="E1" s="36"/>
      <c r="F1" s="29" t="s">
        <v>109</v>
      </c>
      <c r="G1" s="28" t="s">
        <v>110</v>
      </c>
      <c r="H1" s="37" t="s">
        <v>111</v>
      </c>
      <c r="I1" s="37"/>
      <c r="J1" s="37"/>
      <c r="K1" s="37"/>
    </row>
    <row r="2" spans="1:15" ht="18">
      <c r="A2" s="30" t="s">
        <v>112</v>
      </c>
      <c r="B2" s="28"/>
      <c r="C2" s="28"/>
      <c r="D2" s="27"/>
      <c r="E2" s="28"/>
      <c r="F2" s="28"/>
      <c r="G2" s="28" t="s">
        <v>113</v>
      </c>
      <c r="H2" s="37" t="s">
        <v>114</v>
      </c>
      <c r="I2" s="37"/>
      <c r="J2" s="37"/>
      <c r="K2" s="37"/>
    </row>
    <row r="3" spans="1:15" ht="18">
      <c r="A3" s="30"/>
      <c r="B3" s="28"/>
      <c r="C3" s="28"/>
      <c r="D3" s="27"/>
      <c r="E3" s="28"/>
      <c r="F3" s="28" t="s">
        <v>115</v>
      </c>
      <c r="G3" s="28" t="s">
        <v>110</v>
      </c>
      <c r="H3" s="37" t="s">
        <v>116</v>
      </c>
      <c r="I3" s="37"/>
      <c r="J3" s="37"/>
      <c r="K3" s="37"/>
    </row>
    <row r="4" spans="1:15" ht="18">
      <c r="A4" s="30"/>
      <c r="B4" s="28"/>
      <c r="C4" s="28"/>
      <c r="D4" s="27"/>
      <c r="E4" s="28"/>
      <c r="F4" s="28"/>
      <c r="G4" s="31" t="s">
        <v>113</v>
      </c>
      <c r="H4" s="37" t="s">
        <v>117</v>
      </c>
      <c r="I4" s="37"/>
      <c r="J4" s="37"/>
      <c r="K4" s="37"/>
    </row>
    <row r="5" spans="1:15">
      <c r="A5" s="32" t="s">
        <v>118</v>
      </c>
      <c r="B5" s="28"/>
      <c r="C5" s="28"/>
      <c r="D5" s="33"/>
      <c r="E5" s="34" t="s">
        <v>120</v>
      </c>
      <c r="F5" s="28"/>
      <c r="G5" s="28" t="s">
        <v>119</v>
      </c>
      <c r="H5" s="38">
        <v>45532</v>
      </c>
      <c r="I5" s="38"/>
      <c r="J5" s="38"/>
      <c r="K5" s="38"/>
    </row>
    <row r="7" spans="1:15">
      <c r="A7" s="41" t="s">
        <v>0</v>
      </c>
      <c r="B7" s="41" t="s">
        <v>1</v>
      </c>
      <c r="C7" s="41" t="s">
        <v>2</v>
      </c>
      <c r="D7" s="41" t="s">
        <v>3</v>
      </c>
      <c r="E7" s="41"/>
      <c r="F7" s="41"/>
      <c r="G7" s="41" t="s">
        <v>4</v>
      </c>
      <c r="H7" s="41" t="s">
        <v>5</v>
      </c>
      <c r="I7" s="41"/>
      <c r="J7" s="41"/>
      <c r="K7" s="41"/>
      <c r="L7" s="41" t="s">
        <v>6</v>
      </c>
      <c r="M7" s="41"/>
      <c r="N7" s="41"/>
      <c r="O7" s="41"/>
    </row>
    <row r="8" spans="1:15">
      <c r="A8" s="41"/>
      <c r="B8" s="41"/>
      <c r="C8" s="41"/>
      <c r="D8" s="1" t="s">
        <v>7</v>
      </c>
      <c r="E8" s="1" t="s">
        <v>8</v>
      </c>
      <c r="F8" s="1" t="s">
        <v>9</v>
      </c>
      <c r="G8" s="41"/>
      <c r="H8" s="1" t="s">
        <v>10</v>
      </c>
      <c r="I8" s="1" t="s">
        <v>11</v>
      </c>
      <c r="J8" s="1" t="s">
        <v>12</v>
      </c>
      <c r="K8" s="1" t="s">
        <v>13</v>
      </c>
      <c r="L8" s="1" t="s">
        <v>14</v>
      </c>
      <c r="M8" s="1" t="s">
        <v>15</v>
      </c>
      <c r="N8" s="1" t="s">
        <v>16</v>
      </c>
      <c r="O8" s="1" t="s">
        <v>17</v>
      </c>
    </row>
    <row r="9" spans="1:1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</row>
    <row r="10" spans="1:15" ht="27.6">
      <c r="A10" s="3" t="s">
        <v>18</v>
      </c>
      <c r="B10" s="4" t="s">
        <v>19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3" t="s">
        <v>20</v>
      </c>
      <c r="B11" s="4">
        <v>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>
      <c r="A12" s="35" t="s">
        <v>21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27.6">
      <c r="A13" s="6" t="s">
        <v>22</v>
      </c>
      <c r="B13" s="7" t="s">
        <v>23</v>
      </c>
      <c r="C13" s="2">
        <v>10</v>
      </c>
      <c r="D13" s="6">
        <v>0.05</v>
      </c>
      <c r="E13" s="6">
        <v>8.25</v>
      </c>
      <c r="F13" s="6">
        <v>0.08</v>
      </c>
      <c r="G13" s="8">
        <v>74.8</v>
      </c>
      <c r="H13" s="9"/>
      <c r="I13" s="9"/>
      <c r="J13" s="2">
        <v>59</v>
      </c>
      <c r="K13" s="8">
        <v>0.1</v>
      </c>
      <c r="L13" s="8">
        <v>1.2</v>
      </c>
      <c r="M13" s="8">
        <v>1.9</v>
      </c>
      <c r="N13" s="9"/>
      <c r="O13" s="6">
        <v>0.02</v>
      </c>
    </row>
    <row r="14" spans="1:15" ht="69">
      <c r="A14" s="6" t="s">
        <v>24</v>
      </c>
      <c r="B14" s="7" t="s">
        <v>25</v>
      </c>
      <c r="C14" s="10">
        <v>200</v>
      </c>
      <c r="D14" s="11">
        <v>5.44</v>
      </c>
      <c r="E14" s="11">
        <v>6.62</v>
      </c>
      <c r="F14" s="11">
        <v>31.04</v>
      </c>
      <c r="G14" s="11">
        <v>206.14</v>
      </c>
      <c r="H14" s="11">
        <v>0.12</v>
      </c>
      <c r="I14" s="11">
        <v>0.24</v>
      </c>
      <c r="J14" s="11">
        <v>40.17</v>
      </c>
      <c r="K14" s="11">
        <v>0.15</v>
      </c>
      <c r="L14" s="12">
        <v>153.9</v>
      </c>
      <c r="M14" s="11">
        <v>136.76</v>
      </c>
      <c r="N14" s="11">
        <v>33.54</v>
      </c>
      <c r="O14" s="11">
        <v>0.75</v>
      </c>
    </row>
    <row r="15" spans="1:15" ht="41.4">
      <c r="A15" s="6" t="s">
        <v>26</v>
      </c>
      <c r="B15" s="7" t="s">
        <v>27</v>
      </c>
      <c r="C15" s="10">
        <v>200</v>
      </c>
      <c r="D15" s="11">
        <v>3.87</v>
      </c>
      <c r="E15" s="12">
        <v>3.8</v>
      </c>
      <c r="F15" s="11">
        <v>16.09</v>
      </c>
      <c r="G15" s="11">
        <v>115.45</v>
      </c>
      <c r="H15" s="11">
        <v>0.04</v>
      </c>
      <c r="I15" s="12">
        <v>0.3</v>
      </c>
      <c r="J15" s="11">
        <v>20.12</v>
      </c>
      <c r="K15" s="11">
        <v>0.01</v>
      </c>
      <c r="L15" s="11">
        <v>145.44999999999999</v>
      </c>
      <c r="M15" s="12">
        <v>116.2</v>
      </c>
      <c r="N15" s="10">
        <v>31</v>
      </c>
      <c r="O15" s="11">
        <v>1.01</v>
      </c>
    </row>
    <row r="16" spans="1:15" ht="41.4">
      <c r="A16" s="6"/>
      <c r="B16" s="7" t="s">
        <v>28</v>
      </c>
      <c r="C16" s="10">
        <v>60</v>
      </c>
      <c r="D16" s="11">
        <v>4.74</v>
      </c>
      <c r="E16" s="11">
        <v>0.6</v>
      </c>
      <c r="F16" s="11">
        <v>28.98</v>
      </c>
      <c r="G16" s="12">
        <v>141</v>
      </c>
      <c r="H16" s="13">
        <v>0.01</v>
      </c>
      <c r="I16" s="13"/>
      <c r="J16" s="13"/>
      <c r="K16" s="13">
        <v>0.78</v>
      </c>
      <c r="L16" s="12">
        <v>13.8</v>
      </c>
      <c r="M16" s="12">
        <v>52.2</v>
      </c>
      <c r="N16" s="12">
        <v>19.8</v>
      </c>
      <c r="O16" s="11">
        <v>1.2</v>
      </c>
    </row>
    <row r="17" spans="1:15" ht="55.2">
      <c r="A17" s="6"/>
      <c r="B17" s="7" t="s">
        <v>29</v>
      </c>
      <c r="C17" s="10">
        <v>40</v>
      </c>
      <c r="D17" s="11">
        <v>2.23</v>
      </c>
      <c r="E17" s="11">
        <v>0.43</v>
      </c>
      <c r="F17" s="11">
        <v>19.75</v>
      </c>
      <c r="G17" s="12">
        <v>79.19</v>
      </c>
      <c r="H17" s="12">
        <v>0.13</v>
      </c>
      <c r="I17" s="13"/>
      <c r="J17" s="13"/>
      <c r="K17" s="11">
        <v>0.55000000000000004</v>
      </c>
      <c r="L17" s="12">
        <v>11.59</v>
      </c>
      <c r="M17" s="10">
        <v>59.99</v>
      </c>
      <c r="N17" s="12">
        <v>18.79</v>
      </c>
      <c r="O17" s="11">
        <v>1.55</v>
      </c>
    </row>
    <row r="18" spans="1:15">
      <c r="A18" s="2"/>
      <c r="B18" s="7" t="s">
        <v>30</v>
      </c>
      <c r="C18" s="10">
        <v>40</v>
      </c>
      <c r="D18" s="12">
        <v>2.93</v>
      </c>
      <c r="E18" s="12">
        <v>4.7300000000000004</v>
      </c>
      <c r="F18" s="10">
        <v>24.66</v>
      </c>
      <c r="G18" s="10">
        <v>105.33</v>
      </c>
      <c r="H18" s="11">
        <v>0.08</v>
      </c>
      <c r="I18" s="10">
        <v>0</v>
      </c>
      <c r="J18" s="10">
        <v>0.04</v>
      </c>
      <c r="K18" s="12">
        <v>0.72</v>
      </c>
      <c r="L18" s="10">
        <v>12.21</v>
      </c>
      <c r="M18" s="10">
        <v>44.56</v>
      </c>
      <c r="N18" s="10">
        <v>7.35</v>
      </c>
      <c r="O18" s="12">
        <v>0.61</v>
      </c>
    </row>
    <row r="19" spans="1:15">
      <c r="A19" s="35" t="s">
        <v>31</v>
      </c>
      <c r="B19" s="35"/>
      <c r="C19" s="14">
        <f>SUM(C13:C18)</f>
        <v>550</v>
      </c>
      <c r="D19" s="11">
        <f>SUM(D13:D18)</f>
        <v>19.259999999999998</v>
      </c>
      <c r="E19" s="11">
        <f>SUM(E13:E18)</f>
        <v>24.430000000000003</v>
      </c>
      <c r="F19" s="11">
        <f>SUM(F13:F18)</f>
        <v>120.6</v>
      </c>
      <c r="G19" s="11">
        <f>SUM(G13:G18)</f>
        <v>721.91</v>
      </c>
      <c r="H19" s="11">
        <f>H14+H15+H16+H17+H18</f>
        <v>0.38000000000000006</v>
      </c>
      <c r="I19" s="11">
        <f>I14+I15</f>
        <v>0.54</v>
      </c>
      <c r="J19" s="11">
        <f>J13+J14+J15</f>
        <v>119.29</v>
      </c>
      <c r="K19" s="12">
        <f>K13+K14+K15+K16+K17+K18</f>
        <v>2.31</v>
      </c>
      <c r="L19" s="11">
        <f>SUM(L13:L18)</f>
        <v>338.14999999999992</v>
      </c>
      <c r="M19" s="11">
        <f>SUM(M13:M18)</f>
        <v>411.61</v>
      </c>
      <c r="N19" s="11">
        <f>N14+N15+N16+N17+N18</f>
        <v>110.47999999999999</v>
      </c>
      <c r="O19" s="11">
        <f>SUM(O13:O18)</f>
        <v>5.1400000000000006</v>
      </c>
    </row>
    <row r="20" spans="1:15">
      <c r="A20" s="35" t="s">
        <v>32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41.4">
      <c r="A21" s="15" t="s">
        <v>33</v>
      </c>
      <c r="B21" s="7" t="s">
        <v>34</v>
      </c>
      <c r="C21" s="10">
        <v>100</v>
      </c>
      <c r="D21" s="12">
        <v>1.5</v>
      </c>
      <c r="E21" s="11">
        <v>0.2</v>
      </c>
      <c r="F21" s="11">
        <v>21.7</v>
      </c>
      <c r="G21" s="11">
        <v>95</v>
      </c>
      <c r="H21" s="11">
        <v>0.02</v>
      </c>
      <c r="I21" s="11">
        <v>27.19</v>
      </c>
      <c r="J21" s="12">
        <v>8.9999999999999993E-3</v>
      </c>
      <c r="K21" s="11">
        <v>0.105</v>
      </c>
      <c r="L21" s="11">
        <v>44.88</v>
      </c>
      <c r="M21" s="11">
        <v>32.299999999999997</v>
      </c>
      <c r="N21" s="11">
        <v>15.26</v>
      </c>
      <c r="O21" s="11">
        <v>0.60199999999999998</v>
      </c>
    </row>
    <row r="22" spans="1:15" ht="124.2">
      <c r="A22" s="6" t="s">
        <v>35</v>
      </c>
      <c r="B22" s="7" t="s">
        <v>36</v>
      </c>
      <c r="C22" s="10">
        <v>250</v>
      </c>
      <c r="D22" s="11">
        <v>5.14</v>
      </c>
      <c r="E22" s="11">
        <v>7.48</v>
      </c>
      <c r="F22" s="11">
        <v>18.690000000000001</v>
      </c>
      <c r="G22" s="11">
        <v>163.07</v>
      </c>
      <c r="H22" s="11">
        <v>0.21</v>
      </c>
      <c r="I22" s="11">
        <v>11.81</v>
      </c>
      <c r="J22" s="11">
        <v>206.64</v>
      </c>
      <c r="K22" s="11">
        <v>2.5499999999999998</v>
      </c>
      <c r="L22" s="11">
        <v>16.190000000000001</v>
      </c>
      <c r="M22" s="11">
        <v>72.260000000000005</v>
      </c>
      <c r="N22" s="11">
        <v>21.36</v>
      </c>
      <c r="O22" s="11">
        <v>0.99</v>
      </c>
    </row>
    <row r="23" spans="1:15" ht="27.6">
      <c r="A23" s="6">
        <v>619</v>
      </c>
      <c r="B23" s="7" t="s">
        <v>37</v>
      </c>
      <c r="C23" s="10">
        <v>100</v>
      </c>
      <c r="D23" s="6">
        <v>13.87</v>
      </c>
      <c r="E23" s="6">
        <v>12.27</v>
      </c>
      <c r="F23" s="6">
        <v>3.13</v>
      </c>
      <c r="G23" s="6">
        <v>151.99</v>
      </c>
      <c r="H23" s="6">
        <v>0.18</v>
      </c>
      <c r="I23" s="6">
        <v>16.09</v>
      </c>
      <c r="J23" s="6">
        <v>5.44</v>
      </c>
      <c r="K23" s="6">
        <v>0.85</v>
      </c>
      <c r="L23" s="6">
        <v>191.87</v>
      </c>
      <c r="M23" s="6">
        <v>233.34</v>
      </c>
      <c r="N23" s="6">
        <v>17.39</v>
      </c>
      <c r="O23" s="6">
        <v>12.58</v>
      </c>
    </row>
    <row r="24" spans="1:15" ht="55.2">
      <c r="A24" s="2" t="s">
        <v>38</v>
      </c>
      <c r="B24" s="7" t="s">
        <v>39</v>
      </c>
      <c r="C24" s="10">
        <v>180</v>
      </c>
      <c r="D24" s="11">
        <v>7.57</v>
      </c>
      <c r="E24" s="11">
        <v>3.63</v>
      </c>
      <c r="F24" s="11">
        <v>34.28</v>
      </c>
      <c r="G24" s="11">
        <v>199.76</v>
      </c>
      <c r="H24" s="11">
        <v>0.26</v>
      </c>
      <c r="I24" s="13"/>
      <c r="J24" s="10">
        <v>13</v>
      </c>
      <c r="K24" s="12">
        <v>0.5</v>
      </c>
      <c r="L24" s="11">
        <v>12.98</v>
      </c>
      <c r="M24" s="11">
        <v>179.33</v>
      </c>
      <c r="N24" s="11">
        <v>120.04</v>
      </c>
      <c r="O24" s="11">
        <v>4.03</v>
      </c>
    </row>
    <row r="25" spans="1:15" ht="55.2">
      <c r="A25" s="2" t="s">
        <v>40</v>
      </c>
      <c r="B25" s="7" t="s">
        <v>41</v>
      </c>
      <c r="C25" s="10">
        <v>200</v>
      </c>
      <c r="D25" s="11">
        <v>0.59</v>
      </c>
      <c r="E25" s="11">
        <v>0.05</v>
      </c>
      <c r="F25" s="11">
        <v>18.579999999999998</v>
      </c>
      <c r="G25" s="11">
        <v>77.94</v>
      </c>
      <c r="H25" s="11">
        <v>0.02</v>
      </c>
      <c r="I25" s="12">
        <v>0.6</v>
      </c>
      <c r="J25" s="13"/>
      <c r="K25" s="11">
        <v>0.83</v>
      </c>
      <c r="L25" s="11">
        <v>24.33</v>
      </c>
      <c r="M25" s="12">
        <v>21.9</v>
      </c>
      <c r="N25" s="11">
        <v>15.75</v>
      </c>
      <c r="O25" s="11">
        <v>0.51</v>
      </c>
    </row>
    <row r="26" spans="1:15" ht="41.4">
      <c r="A26" s="6"/>
      <c r="B26" s="7" t="s">
        <v>28</v>
      </c>
      <c r="C26" s="10">
        <v>40</v>
      </c>
      <c r="D26" s="11">
        <v>3.16</v>
      </c>
      <c r="E26" s="12">
        <v>0.4</v>
      </c>
      <c r="F26" s="11">
        <v>19.32</v>
      </c>
      <c r="G26" s="10">
        <v>94</v>
      </c>
      <c r="H26" s="11">
        <v>0.06</v>
      </c>
      <c r="I26" s="13"/>
      <c r="J26" s="13"/>
      <c r="K26" s="11">
        <v>0.52</v>
      </c>
      <c r="L26" s="12">
        <v>9.1999999999999993</v>
      </c>
      <c r="M26" s="12">
        <v>34.799999999999997</v>
      </c>
      <c r="N26" s="12">
        <v>13.2</v>
      </c>
      <c r="O26" s="12">
        <v>0.8</v>
      </c>
    </row>
    <row r="27" spans="1:15" ht="55.2">
      <c r="A27" s="6"/>
      <c r="B27" s="7" t="s">
        <v>29</v>
      </c>
      <c r="C27" s="10">
        <v>50</v>
      </c>
      <c r="D27" s="12">
        <v>3.3</v>
      </c>
      <c r="E27" s="12">
        <v>0.6</v>
      </c>
      <c r="F27" s="11">
        <v>19.82</v>
      </c>
      <c r="G27" s="10">
        <v>99</v>
      </c>
      <c r="H27" s="11">
        <v>0.09</v>
      </c>
      <c r="I27" s="13"/>
      <c r="J27" s="13"/>
      <c r="K27" s="12">
        <v>0.7</v>
      </c>
      <c r="L27" s="12">
        <v>14.5</v>
      </c>
      <c r="M27" s="10">
        <v>75</v>
      </c>
      <c r="N27" s="12">
        <v>23.5</v>
      </c>
      <c r="O27" s="11">
        <v>1.95</v>
      </c>
    </row>
    <row r="28" spans="1:15">
      <c r="A28" s="35" t="s">
        <v>42</v>
      </c>
      <c r="B28" s="35"/>
      <c r="C28" s="14">
        <f t="shared" ref="C28:H28" si="0">SUM(C21:C27)</f>
        <v>920</v>
      </c>
      <c r="D28" s="11">
        <f t="shared" si="0"/>
        <v>35.129999999999995</v>
      </c>
      <c r="E28" s="11">
        <f t="shared" si="0"/>
        <v>24.63</v>
      </c>
      <c r="F28" s="11">
        <f t="shared" si="0"/>
        <v>135.52000000000001</v>
      </c>
      <c r="G28" s="11">
        <f t="shared" si="0"/>
        <v>880.76</v>
      </c>
      <c r="H28" s="11">
        <f t="shared" si="0"/>
        <v>0.84</v>
      </c>
      <c r="I28" s="12">
        <f>I21+I22+I23+I25</f>
        <v>55.690000000000005</v>
      </c>
      <c r="J28" s="11">
        <f>J21+J22+J23+J24</f>
        <v>225.08899999999997</v>
      </c>
      <c r="K28" s="11">
        <f>SUM(K21:K27)</f>
        <v>6.0550000000000006</v>
      </c>
      <c r="L28" s="11">
        <f>SUM(L21:L27)</f>
        <v>313.95</v>
      </c>
      <c r="M28" s="11">
        <f>SUM(M21:M27)</f>
        <v>648.92999999999995</v>
      </c>
      <c r="N28" s="11">
        <f>SUM(N21:N27)</f>
        <v>226.5</v>
      </c>
      <c r="O28" s="11">
        <f>SUM(O21:O27)</f>
        <v>21.462000000000003</v>
      </c>
    </row>
    <row r="29" spans="1:1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>
      <c r="A33" s="41" t="s">
        <v>0</v>
      </c>
      <c r="B33" s="41" t="s">
        <v>1</v>
      </c>
      <c r="C33" s="41" t="s">
        <v>2</v>
      </c>
      <c r="D33" s="41" t="s">
        <v>3</v>
      </c>
      <c r="E33" s="41"/>
      <c r="F33" s="41"/>
      <c r="G33" s="41" t="s">
        <v>4</v>
      </c>
      <c r="H33" s="41" t="s">
        <v>5</v>
      </c>
      <c r="I33" s="41"/>
      <c r="J33" s="41"/>
      <c r="K33" s="41"/>
      <c r="L33" s="41" t="s">
        <v>6</v>
      </c>
      <c r="M33" s="41"/>
      <c r="N33" s="41"/>
      <c r="O33" s="41"/>
    </row>
    <row r="34" spans="1:15">
      <c r="A34" s="41"/>
      <c r="B34" s="41"/>
      <c r="C34" s="41"/>
      <c r="D34" s="1" t="s">
        <v>7</v>
      </c>
      <c r="E34" s="1" t="s">
        <v>8</v>
      </c>
      <c r="F34" s="1" t="s">
        <v>9</v>
      </c>
      <c r="G34" s="41"/>
      <c r="H34" s="1" t="s">
        <v>10</v>
      </c>
      <c r="I34" s="1" t="s">
        <v>11</v>
      </c>
      <c r="J34" s="1" t="s">
        <v>12</v>
      </c>
      <c r="K34" s="1" t="s">
        <v>13</v>
      </c>
      <c r="L34" s="1" t="s">
        <v>14</v>
      </c>
      <c r="M34" s="1" t="s">
        <v>15</v>
      </c>
      <c r="N34" s="1" t="s">
        <v>16</v>
      </c>
      <c r="O34" s="1" t="s">
        <v>17</v>
      </c>
    </row>
    <row r="35" spans="1:15">
      <c r="A35" s="2">
        <v>1</v>
      </c>
      <c r="B35" s="2">
        <v>2</v>
      </c>
      <c r="C35" s="2">
        <v>3</v>
      </c>
      <c r="D35" s="2">
        <v>4</v>
      </c>
      <c r="E35" s="2">
        <v>5</v>
      </c>
      <c r="F35" s="2">
        <v>6</v>
      </c>
      <c r="G35" s="2">
        <v>7</v>
      </c>
      <c r="H35" s="2">
        <v>8</v>
      </c>
      <c r="I35" s="2">
        <v>9</v>
      </c>
      <c r="J35" s="2">
        <v>10</v>
      </c>
      <c r="K35" s="2">
        <v>11</v>
      </c>
      <c r="L35" s="2">
        <v>12</v>
      </c>
      <c r="M35" s="2">
        <v>13</v>
      </c>
      <c r="N35" s="2">
        <v>14</v>
      </c>
      <c r="O35" s="2">
        <v>15</v>
      </c>
    </row>
    <row r="36" spans="1:15">
      <c r="A36" s="3" t="s">
        <v>18</v>
      </c>
      <c r="B36" s="4" t="s">
        <v>43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>
      <c r="A37" s="3" t="s">
        <v>20</v>
      </c>
      <c r="B37" s="4">
        <v>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>
      <c r="A38" s="35" t="s">
        <v>21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 ht="41.4">
      <c r="A39" s="6" t="s">
        <v>44</v>
      </c>
      <c r="B39" s="7" t="s">
        <v>45</v>
      </c>
      <c r="C39" s="10">
        <v>100</v>
      </c>
      <c r="D39" s="11">
        <v>15.16</v>
      </c>
      <c r="E39" s="11">
        <v>16.350000000000001</v>
      </c>
      <c r="F39" s="11">
        <v>2.96</v>
      </c>
      <c r="G39" s="12">
        <v>224.3</v>
      </c>
      <c r="H39" s="11">
        <v>0.67</v>
      </c>
      <c r="I39" s="11">
        <v>2.95</v>
      </c>
      <c r="J39" s="12">
        <v>121.7</v>
      </c>
      <c r="K39" s="12">
        <v>0.7</v>
      </c>
      <c r="L39" s="12">
        <v>18.600000000000001</v>
      </c>
      <c r="M39" s="11">
        <v>166.07</v>
      </c>
      <c r="N39" s="11">
        <v>20.45</v>
      </c>
      <c r="O39" s="11">
        <v>1.0900000000000001</v>
      </c>
    </row>
    <row r="40" spans="1:15" ht="27.6">
      <c r="A40" s="2" t="s">
        <v>46</v>
      </c>
      <c r="B40" s="7" t="s">
        <v>47</v>
      </c>
      <c r="C40" s="10">
        <v>180</v>
      </c>
      <c r="D40" s="11">
        <v>4.1100000000000003</v>
      </c>
      <c r="E40" s="11">
        <v>9.69</v>
      </c>
      <c r="F40" s="12">
        <v>28.59</v>
      </c>
      <c r="G40" s="11">
        <v>218.56</v>
      </c>
      <c r="H40" s="11">
        <v>0.21</v>
      </c>
      <c r="I40" s="12">
        <v>33.67</v>
      </c>
      <c r="J40" s="13">
        <v>68.84</v>
      </c>
      <c r="K40" s="11">
        <v>0.27</v>
      </c>
      <c r="L40" s="11">
        <v>49.01</v>
      </c>
      <c r="M40" s="11">
        <v>121.39</v>
      </c>
      <c r="N40" s="11">
        <v>42.13</v>
      </c>
      <c r="O40" s="12">
        <v>1.57</v>
      </c>
    </row>
    <row r="41" spans="1:15" ht="55.2">
      <c r="A41" s="2" t="s">
        <v>48</v>
      </c>
      <c r="B41" s="7" t="s">
        <v>49</v>
      </c>
      <c r="C41" s="10">
        <v>200</v>
      </c>
      <c r="D41" s="11">
        <v>0.26</v>
      </c>
      <c r="E41" s="11">
        <v>0.03</v>
      </c>
      <c r="F41" s="11">
        <v>11.26</v>
      </c>
      <c r="G41" s="11">
        <v>47.79</v>
      </c>
      <c r="H41" s="13"/>
      <c r="I41" s="12">
        <v>2.9</v>
      </c>
      <c r="J41" s="12">
        <v>0.5</v>
      </c>
      <c r="K41" s="11">
        <v>0.01</v>
      </c>
      <c r="L41" s="11">
        <v>8.08</v>
      </c>
      <c r="M41" s="11">
        <v>9.7799999999999994</v>
      </c>
      <c r="N41" s="11">
        <v>5.24</v>
      </c>
      <c r="O41" s="12">
        <v>0.9</v>
      </c>
    </row>
    <row r="42" spans="1:15" ht="55.2">
      <c r="A42" s="6"/>
      <c r="B42" s="7" t="s">
        <v>29</v>
      </c>
      <c r="C42" s="10">
        <v>30</v>
      </c>
      <c r="D42" s="11">
        <v>1.68</v>
      </c>
      <c r="E42" s="11">
        <v>0.33</v>
      </c>
      <c r="F42" s="11">
        <v>14.82</v>
      </c>
      <c r="G42" s="12">
        <v>59.4</v>
      </c>
      <c r="H42" s="12">
        <v>0.05</v>
      </c>
      <c r="I42" s="13"/>
      <c r="J42" s="13"/>
      <c r="K42" s="11">
        <v>0.42</v>
      </c>
      <c r="L42" s="12">
        <v>8.6999999999999993</v>
      </c>
      <c r="M42" s="10">
        <v>45</v>
      </c>
      <c r="N42" s="12">
        <v>14.1</v>
      </c>
      <c r="O42" s="11">
        <v>1.17</v>
      </c>
    </row>
    <row r="43" spans="1:15">
      <c r="A43" s="6"/>
      <c r="B43" s="7" t="s">
        <v>50</v>
      </c>
      <c r="C43" s="10">
        <v>40</v>
      </c>
      <c r="D43" s="12">
        <v>0.4</v>
      </c>
      <c r="E43" s="12">
        <v>0.4</v>
      </c>
      <c r="F43" s="12">
        <v>9.8000000000000007</v>
      </c>
      <c r="G43" s="10">
        <v>121</v>
      </c>
      <c r="H43" s="11">
        <v>0.03</v>
      </c>
      <c r="I43" s="10">
        <v>10</v>
      </c>
      <c r="J43" s="10">
        <v>5</v>
      </c>
      <c r="K43" s="12">
        <v>0.2</v>
      </c>
      <c r="L43" s="10">
        <v>16</v>
      </c>
      <c r="M43" s="10">
        <v>11</v>
      </c>
      <c r="N43" s="10">
        <v>9</v>
      </c>
      <c r="O43" s="12">
        <v>2.2000000000000002</v>
      </c>
    </row>
    <row r="44" spans="1:15">
      <c r="A44" s="35" t="s">
        <v>31</v>
      </c>
      <c r="B44" s="35"/>
      <c r="C44" s="14">
        <f>SUM(C39:C43)</f>
        <v>550</v>
      </c>
      <c r="D44" s="11">
        <f>SUM(D39:D43)</f>
        <v>21.61</v>
      </c>
      <c r="E44" s="11">
        <f>SUM(E39:E43)</f>
        <v>26.799999999999997</v>
      </c>
      <c r="F44" s="11">
        <f>SUM(F39:F43)</f>
        <v>67.430000000000007</v>
      </c>
      <c r="G44" s="11">
        <f>SUM(G39:G43)</f>
        <v>671.05000000000007</v>
      </c>
      <c r="H44" s="11">
        <f>H39+H40+H42+H43</f>
        <v>0.96000000000000008</v>
      </c>
      <c r="I44" s="12">
        <f>I39+I41</f>
        <v>5.85</v>
      </c>
      <c r="J44" s="12">
        <f>J39+J40+J41</f>
        <v>191.04000000000002</v>
      </c>
      <c r="K44" s="11">
        <f>SUM(K39:K43)</f>
        <v>1.5999999999999999</v>
      </c>
      <c r="L44" s="11">
        <f>SUM(L39:L43)</f>
        <v>100.39</v>
      </c>
      <c r="M44" s="11">
        <f>SUM(M39:M43)</f>
        <v>353.23999999999995</v>
      </c>
      <c r="N44" s="11">
        <f>SUM(N39:N43)</f>
        <v>90.919999999999987</v>
      </c>
      <c r="O44" s="11">
        <f>SUM(O39:O43)</f>
        <v>6.9300000000000006</v>
      </c>
    </row>
    <row r="45" spans="1:15">
      <c r="A45" s="35" t="s">
        <v>32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 ht="27.6">
      <c r="A46" s="2" t="s">
        <v>51</v>
      </c>
      <c r="B46" s="7" t="s">
        <v>52</v>
      </c>
      <c r="C46" s="10">
        <v>100</v>
      </c>
      <c r="D46" s="11">
        <v>1.81</v>
      </c>
      <c r="E46" s="11">
        <v>5.26</v>
      </c>
      <c r="F46" s="11">
        <v>12.76</v>
      </c>
      <c r="G46" s="11">
        <v>105.94</v>
      </c>
      <c r="H46" s="11">
        <v>0.08</v>
      </c>
      <c r="I46" s="12">
        <v>14.7</v>
      </c>
      <c r="J46" s="11">
        <v>402.14</v>
      </c>
      <c r="K46" s="11">
        <v>2.37</v>
      </c>
      <c r="L46" s="11">
        <v>25.63</v>
      </c>
      <c r="M46" s="11">
        <v>57.14</v>
      </c>
      <c r="N46" s="11">
        <v>26.95</v>
      </c>
      <c r="O46" s="11">
        <v>1.0900000000000001</v>
      </c>
    </row>
    <row r="47" spans="1:15" ht="124.2">
      <c r="A47" s="6">
        <v>88</v>
      </c>
      <c r="B47" s="7" t="s">
        <v>53</v>
      </c>
      <c r="C47" s="10">
        <v>260</v>
      </c>
      <c r="D47" s="11">
        <v>4.95</v>
      </c>
      <c r="E47" s="11">
        <v>7.89</v>
      </c>
      <c r="F47" s="11">
        <v>11.88</v>
      </c>
      <c r="G47" s="11">
        <v>139.53</v>
      </c>
      <c r="H47" s="12">
        <v>0.19</v>
      </c>
      <c r="I47" s="11">
        <v>38.99</v>
      </c>
      <c r="J47" s="11">
        <v>292.76</v>
      </c>
      <c r="K47" s="11">
        <v>1.91</v>
      </c>
      <c r="L47" s="11">
        <v>56.28</v>
      </c>
      <c r="M47" s="11">
        <v>85.78</v>
      </c>
      <c r="N47" s="11">
        <v>30.18</v>
      </c>
      <c r="O47" s="11">
        <v>1.1499999999999999</v>
      </c>
    </row>
    <row r="48" spans="1:15" ht="69">
      <c r="A48" s="6" t="s">
        <v>54</v>
      </c>
      <c r="B48" s="7" t="s">
        <v>55</v>
      </c>
      <c r="C48" s="2">
        <v>130</v>
      </c>
      <c r="D48" s="18">
        <v>13.8</v>
      </c>
      <c r="E48" s="18">
        <v>3.29</v>
      </c>
      <c r="F48" s="18">
        <v>12.81</v>
      </c>
      <c r="G48" s="18">
        <v>136.79</v>
      </c>
      <c r="H48" s="18">
        <v>0.13</v>
      </c>
      <c r="I48" s="18">
        <v>0.4</v>
      </c>
      <c r="J48" s="18">
        <v>15.92</v>
      </c>
      <c r="K48" s="18">
        <v>1.05</v>
      </c>
      <c r="L48" s="18">
        <v>43.01</v>
      </c>
      <c r="M48" s="18">
        <v>201.46</v>
      </c>
      <c r="N48" s="18">
        <v>48.64</v>
      </c>
      <c r="O48" s="18">
        <v>1.1000000000000001</v>
      </c>
    </row>
    <row r="49" spans="1:15" ht="41.4">
      <c r="A49" s="2" t="s">
        <v>56</v>
      </c>
      <c r="B49" s="7" t="s">
        <v>57</v>
      </c>
      <c r="C49" s="10">
        <v>180</v>
      </c>
      <c r="D49" s="11">
        <v>4.1399999999999997</v>
      </c>
      <c r="E49" s="11">
        <v>5.52</v>
      </c>
      <c r="F49" s="11">
        <v>39.44</v>
      </c>
      <c r="G49" s="11">
        <v>224.55</v>
      </c>
      <c r="H49" s="11">
        <v>7.0000000000000007E-2</v>
      </c>
      <c r="I49" s="12">
        <v>4.8</v>
      </c>
      <c r="J49" s="12">
        <v>515.4</v>
      </c>
      <c r="K49" s="11">
        <v>0.42</v>
      </c>
      <c r="L49" s="11">
        <v>22.12</v>
      </c>
      <c r="M49" s="11">
        <v>105.72</v>
      </c>
      <c r="N49" s="11">
        <v>37.659999999999997</v>
      </c>
      <c r="O49" s="11">
        <v>0.94</v>
      </c>
    </row>
    <row r="50" spans="1:15" ht="41.4">
      <c r="A50" s="6" t="s">
        <v>58</v>
      </c>
      <c r="B50" s="7" t="s">
        <v>59</v>
      </c>
      <c r="C50" s="10">
        <v>200</v>
      </c>
      <c r="D50" s="11">
        <v>0.78</v>
      </c>
      <c r="E50" s="11">
        <v>0.05</v>
      </c>
      <c r="F50" s="11">
        <v>18.63</v>
      </c>
      <c r="G50" s="11">
        <v>78.69</v>
      </c>
      <c r="H50" s="11">
        <v>0.02</v>
      </c>
      <c r="I50" s="12">
        <v>0.6</v>
      </c>
      <c r="J50" s="11">
        <v>87.45</v>
      </c>
      <c r="K50" s="11">
        <v>0.83</v>
      </c>
      <c r="L50" s="11">
        <v>24.33</v>
      </c>
      <c r="M50" s="12">
        <v>21.9</v>
      </c>
      <c r="N50" s="11">
        <v>15.75</v>
      </c>
      <c r="O50" s="11">
        <v>0.51</v>
      </c>
    </row>
    <row r="51" spans="1:15" ht="55.2">
      <c r="A51" s="6"/>
      <c r="B51" s="7" t="s">
        <v>29</v>
      </c>
      <c r="C51" s="10">
        <v>60</v>
      </c>
      <c r="D51" s="11">
        <v>3.36</v>
      </c>
      <c r="E51" s="11">
        <v>0.66</v>
      </c>
      <c r="F51" s="11">
        <v>29.64</v>
      </c>
      <c r="G51" s="12">
        <v>118.8</v>
      </c>
      <c r="H51" s="12">
        <v>0.1</v>
      </c>
      <c r="I51" s="13"/>
      <c r="J51" s="13"/>
      <c r="K51" s="11">
        <v>0.84</v>
      </c>
      <c r="L51" s="12">
        <v>17.399999999999999</v>
      </c>
      <c r="M51" s="10">
        <v>90</v>
      </c>
      <c r="N51" s="12">
        <v>28.2</v>
      </c>
      <c r="O51" s="11">
        <v>2.34</v>
      </c>
    </row>
    <row r="52" spans="1:15" ht="41.4">
      <c r="A52" s="6"/>
      <c r="B52" s="7" t="s">
        <v>28</v>
      </c>
      <c r="C52" s="10">
        <v>40</v>
      </c>
      <c r="D52" s="11">
        <v>3.16</v>
      </c>
      <c r="E52" s="12">
        <v>0.4</v>
      </c>
      <c r="F52" s="11">
        <v>19.32</v>
      </c>
      <c r="G52" s="10">
        <v>94</v>
      </c>
      <c r="H52" s="11">
        <v>0.06</v>
      </c>
      <c r="I52" s="13"/>
      <c r="J52" s="13"/>
      <c r="K52" s="11">
        <v>0.52</v>
      </c>
      <c r="L52" s="12">
        <v>9.1999999999999993</v>
      </c>
      <c r="M52" s="12">
        <v>34.799999999999997</v>
      </c>
      <c r="N52" s="12">
        <v>13.2</v>
      </c>
      <c r="O52" s="12">
        <v>0.8</v>
      </c>
    </row>
    <row r="53" spans="1:15">
      <c r="A53" s="35" t="s">
        <v>42</v>
      </c>
      <c r="B53" s="35"/>
      <c r="C53" s="14">
        <f t="shared" ref="C53:H53" si="1">SUM(C46:C52)</f>
        <v>970</v>
      </c>
      <c r="D53" s="11">
        <f t="shared" si="1"/>
        <v>32</v>
      </c>
      <c r="E53" s="11">
        <f t="shared" si="1"/>
        <v>23.069999999999997</v>
      </c>
      <c r="F53" s="11">
        <f t="shared" si="1"/>
        <v>144.47999999999999</v>
      </c>
      <c r="G53" s="12">
        <f t="shared" si="1"/>
        <v>898.3</v>
      </c>
      <c r="H53" s="11">
        <f t="shared" si="1"/>
        <v>0.65000000000000013</v>
      </c>
      <c r="I53" s="11">
        <f>I46+I47+I48+I49+I50</f>
        <v>59.489999999999995</v>
      </c>
      <c r="J53" s="11">
        <f>J46+J47+J48+J49+J50</f>
        <v>1313.6699999999998</v>
      </c>
      <c r="K53" s="12">
        <f>SUM(K46:K52)</f>
        <v>7.9399999999999995</v>
      </c>
      <c r="L53" s="11">
        <f>SUM(L46:L52)</f>
        <v>197.97</v>
      </c>
      <c r="M53" s="11">
        <f>SUM(M46:M52)</f>
        <v>596.79999999999995</v>
      </c>
      <c r="N53" s="11">
        <f>SUM(N46:N52)</f>
        <v>200.57999999999998</v>
      </c>
      <c r="O53" s="11">
        <f>SUM(O46:O52)</f>
        <v>7.93</v>
      </c>
    </row>
    <row r="54" spans="1: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1: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1:1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1:1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</row>
    <row r="64" spans="1: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1:1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1:1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</row>
    <row r="67" spans="1:1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</row>
    <row r="68" spans="1:1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</row>
    <row r="69" spans="1: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</row>
    <row r="70" spans="1:1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pans="1: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2" spans="1:1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1:1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5">
      <c r="A74" s="41" t="s">
        <v>0</v>
      </c>
      <c r="B74" s="41" t="s">
        <v>1</v>
      </c>
      <c r="C74" s="41" t="s">
        <v>2</v>
      </c>
      <c r="D74" s="41" t="s">
        <v>3</v>
      </c>
      <c r="E74" s="41"/>
      <c r="F74" s="41"/>
      <c r="G74" s="41" t="s">
        <v>4</v>
      </c>
      <c r="H74" s="41" t="s">
        <v>5</v>
      </c>
      <c r="I74" s="41"/>
      <c r="J74" s="41"/>
      <c r="K74" s="41"/>
      <c r="L74" s="41" t="s">
        <v>6</v>
      </c>
      <c r="M74" s="41"/>
      <c r="N74" s="41"/>
      <c r="O74" s="41"/>
    </row>
    <row r="75" spans="1:15">
      <c r="A75" s="41"/>
      <c r="B75" s="41"/>
      <c r="C75" s="41"/>
      <c r="D75" s="1" t="s">
        <v>7</v>
      </c>
      <c r="E75" s="1" t="s">
        <v>8</v>
      </c>
      <c r="F75" s="1" t="s">
        <v>9</v>
      </c>
      <c r="G75" s="41"/>
      <c r="H75" s="1" t="s">
        <v>10</v>
      </c>
      <c r="I75" s="1" t="s">
        <v>11</v>
      </c>
      <c r="J75" s="1" t="s">
        <v>12</v>
      </c>
      <c r="K75" s="1" t="s">
        <v>13</v>
      </c>
      <c r="L75" s="1" t="s">
        <v>14</v>
      </c>
      <c r="M75" s="1" t="s">
        <v>15</v>
      </c>
      <c r="N75" s="1" t="s">
        <v>16</v>
      </c>
      <c r="O75" s="1" t="s">
        <v>17</v>
      </c>
    </row>
    <row r="76" spans="1:15">
      <c r="A76" s="2">
        <v>1</v>
      </c>
      <c r="B76" s="2">
        <v>2</v>
      </c>
      <c r="C76" s="2">
        <v>3</v>
      </c>
      <c r="D76" s="2">
        <v>4</v>
      </c>
      <c r="E76" s="2">
        <v>5</v>
      </c>
      <c r="F76" s="2">
        <v>6</v>
      </c>
      <c r="G76" s="2">
        <v>7</v>
      </c>
      <c r="H76" s="2">
        <v>8</v>
      </c>
      <c r="I76" s="2">
        <v>9</v>
      </c>
      <c r="J76" s="2">
        <v>10</v>
      </c>
      <c r="K76" s="2">
        <v>11</v>
      </c>
      <c r="L76" s="2">
        <v>12</v>
      </c>
      <c r="M76" s="2">
        <v>13</v>
      </c>
      <c r="N76" s="2">
        <v>14</v>
      </c>
      <c r="O76" s="2">
        <v>15</v>
      </c>
    </row>
    <row r="77" spans="1:15">
      <c r="A77" s="20" t="s">
        <v>18</v>
      </c>
      <c r="B77" s="21" t="s">
        <v>60</v>
      </c>
      <c r="C77" s="21"/>
      <c r="D77" s="22"/>
      <c r="E77" s="22"/>
      <c r="F77" s="23"/>
      <c r="G77" s="23"/>
      <c r="H77" s="22"/>
      <c r="I77" s="22"/>
      <c r="J77" s="22"/>
      <c r="K77" s="22"/>
      <c r="L77" s="22"/>
      <c r="M77" s="22"/>
      <c r="N77" s="24"/>
      <c r="O77" s="22"/>
    </row>
    <row r="78" spans="1:15">
      <c r="A78" s="20" t="s">
        <v>20</v>
      </c>
      <c r="B78" s="21">
        <v>1</v>
      </c>
      <c r="C78" s="22"/>
      <c r="D78" s="22"/>
      <c r="E78" s="22"/>
      <c r="F78" s="23"/>
      <c r="G78" s="23"/>
      <c r="H78" s="22"/>
      <c r="I78" s="22"/>
      <c r="J78" s="22"/>
      <c r="K78" s="22"/>
      <c r="L78" s="22"/>
      <c r="M78" s="22"/>
      <c r="N78" s="24"/>
      <c r="O78" s="22"/>
    </row>
    <row r="79" spans="1:15">
      <c r="A79" s="35" t="s">
        <v>21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41.4">
      <c r="A80" s="2">
        <v>753</v>
      </c>
      <c r="B80" s="7" t="s">
        <v>61</v>
      </c>
      <c r="C80" s="10">
        <v>200</v>
      </c>
      <c r="D80" s="11">
        <v>11.77</v>
      </c>
      <c r="E80" s="11">
        <v>10.1</v>
      </c>
      <c r="F80" s="12">
        <v>34</v>
      </c>
      <c r="G80" s="11">
        <v>286.60000000000002</v>
      </c>
      <c r="H80" s="11">
        <v>0.08</v>
      </c>
      <c r="I80" s="12">
        <v>0.1</v>
      </c>
      <c r="J80" s="13">
        <v>7.0000000000000007E-2</v>
      </c>
      <c r="K80" s="11">
        <v>1</v>
      </c>
      <c r="L80" s="11">
        <v>207</v>
      </c>
      <c r="M80" s="11">
        <v>167</v>
      </c>
      <c r="N80" s="11">
        <v>20</v>
      </c>
      <c r="O80" s="12">
        <v>1</v>
      </c>
    </row>
    <row r="81" spans="1:15" ht="27.6">
      <c r="A81" s="2" t="s">
        <v>62</v>
      </c>
      <c r="B81" s="7" t="s">
        <v>63</v>
      </c>
      <c r="C81" s="10">
        <v>200</v>
      </c>
      <c r="D81" s="12">
        <v>0.2</v>
      </c>
      <c r="E81" s="11">
        <v>0.02</v>
      </c>
      <c r="F81" s="11">
        <v>11.05</v>
      </c>
      <c r="G81" s="11">
        <v>45.41</v>
      </c>
      <c r="H81" s="13"/>
      <c r="I81" s="12">
        <v>0.1</v>
      </c>
      <c r="J81" s="12">
        <v>0.5</v>
      </c>
      <c r="K81" s="13"/>
      <c r="L81" s="11">
        <v>5.28</v>
      </c>
      <c r="M81" s="11">
        <v>8.24</v>
      </c>
      <c r="N81" s="12">
        <v>4.4000000000000004</v>
      </c>
      <c r="O81" s="11">
        <v>0.85</v>
      </c>
    </row>
    <row r="82" spans="1:15" ht="55.2">
      <c r="A82" s="6"/>
      <c r="B82" s="7" t="s">
        <v>29</v>
      </c>
      <c r="C82" s="10">
        <v>60</v>
      </c>
      <c r="D82" s="11">
        <v>3.36</v>
      </c>
      <c r="E82" s="11">
        <v>0.66</v>
      </c>
      <c r="F82" s="11">
        <v>29.64</v>
      </c>
      <c r="G82" s="12">
        <v>118.8</v>
      </c>
      <c r="H82" s="12">
        <v>0.1</v>
      </c>
      <c r="I82" s="13"/>
      <c r="J82" s="13"/>
      <c r="K82" s="11">
        <v>0.84</v>
      </c>
      <c r="L82" s="12">
        <v>17.399999999999999</v>
      </c>
      <c r="M82" s="10">
        <v>90</v>
      </c>
      <c r="N82" s="12">
        <v>28.2</v>
      </c>
      <c r="O82" s="11">
        <v>2.34</v>
      </c>
    </row>
    <row r="83" spans="1:15">
      <c r="A83" s="2"/>
      <c r="B83" s="7" t="s">
        <v>64</v>
      </c>
      <c r="C83" s="10">
        <v>100</v>
      </c>
      <c r="D83" s="12">
        <v>1.5</v>
      </c>
      <c r="E83" s="12">
        <v>0.5</v>
      </c>
      <c r="F83" s="10">
        <v>21</v>
      </c>
      <c r="G83" s="10">
        <v>96</v>
      </c>
      <c r="H83" s="11">
        <v>0.04</v>
      </c>
      <c r="I83" s="10">
        <v>10</v>
      </c>
      <c r="J83" s="10">
        <v>20</v>
      </c>
      <c r="K83" s="12">
        <v>0.4</v>
      </c>
      <c r="L83" s="10">
        <v>8</v>
      </c>
      <c r="M83" s="10">
        <v>28</v>
      </c>
      <c r="N83" s="10">
        <v>42</v>
      </c>
      <c r="O83" s="12">
        <v>0.6</v>
      </c>
    </row>
    <row r="84" spans="1:15">
      <c r="A84" s="35" t="s">
        <v>31</v>
      </c>
      <c r="B84" s="35"/>
      <c r="C84" s="14">
        <f>SUM(C80:C83)</f>
        <v>560</v>
      </c>
      <c r="D84" s="11">
        <f>SUM(D80:D83)</f>
        <v>16.829999999999998</v>
      </c>
      <c r="E84" s="11">
        <f>SUM(E80:E83)</f>
        <v>11.28</v>
      </c>
      <c r="F84" s="11">
        <f>SUM(F80:F83)</f>
        <v>95.69</v>
      </c>
      <c r="G84" s="11">
        <f>SUM(G80:G83)</f>
        <v>546.80999999999995</v>
      </c>
      <c r="H84" s="11">
        <f>H80+H82+H83</f>
        <v>0.22</v>
      </c>
      <c r="I84" s="11">
        <f>I80+I81+I83</f>
        <v>10.199999999999999</v>
      </c>
      <c r="J84" s="12">
        <f>J80+J81+J83</f>
        <v>20.57</v>
      </c>
      <c r="K84" s="11">
        <f>K80+K82+K83</f>
        <v>2.2399999999999998</v>
      </c>
      <c r="L84" s="11">
        <f>SUM(L80:L83)</f>
        <v>237.68</v>
      </c>
      <c r="M84" s="12">
        <f>SUM(M80:M83)</f>
        <v>293.24</v>
      </c>
      <c r="N84" s="11">
        <f>SUM(N80:N83)</f>
        <v>94.6</v>
      </c>
      <c r="O84" s="12">
        <f>SUM(O80:O83)</f>
        <v>4.7899999999999991</v>
      </c>
    </row>
    <row r="85" spans="1:15">
      <c r="A85" s="35" t="s">
        <v>32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27.6">
      <c r="A86" s="6">
        <v>541</v>
      </c>
      <c r="B86" s="7" t="s">
        <v>65</v>
      </c>
      <c r="C86" s="10">
        <v>100</v>
      </c>
      <c r="D86" s="11">
        <v>8.1</v>
      </c>
      <c r="E86" s="11">
        <v>17.3</v>
      </c>
      <c r="F86" s="11">
        <v>18.82</v>
      </c>
      <c r="G86" s="11">
        <v>230</v>
      </c>
      <c r="H86" s="11">
        <v>0.28000000000000003</v>
      </c>
      <c r="I86" s="12">
        <v>16.72</v>
      </c>
      <c r="J86" s="11">
        <v>0</v>
      </c>
      <c r="K86" s="11">
        <v>0</v>
      </c>
      <c r="L86" s="11">
        <v>146.4</v>
      </c>
      <c r="M86" s="11">
        <v>0</v>
      </c>
      <c r="N86" s="11">
        <v>0</v>
      </c>
      <c r="O86" s="11">
        <v>0.28000000000000003</v>
      </c>
    </row>
    <row r="87" spans="1:15" ht="110.4">
      <c r="A87" s="6" t="s">
        <v>66</v>
      </c>
      <c r="B87" s="7" t="s">
        <v>67</v>
      </c>
      <c r="C87" s="10">
        <v>250</v>
      </c>
      <c r="D87" s="12">
        <v>8.3000000000000007</v>
      </c>
      <c r="E87" s="11">
        <v>5.64</v>
      </c>
      <c r="F87" s="11">
        <v>19.28</v>
      </c>
      <c r="G87" s="11">
        <v>161.47</v>
      </c>
      <c r="H87" s="11">
        <v>0.37</v>
      </c>
      <c r="I87" s="11">
        <v>11.76</v>
      </c>
      <c r="J87" s="12">
        <v>207.1</v>
      </c>
      <c r="K87" s="11">
        <v>1.57</v>
      </c>
      <c r="L87" s="11">
        <v>32.630000000000003</v>
      </c>
      <c r="M87" s="11">
        <v>106.81</v>
      </c>
      <c r="N87" s="12">
        <v>36.9</v>
      </c>
      <c r="O87" s="11">
        <v>2.19</v>
      </c>
    </row>
    <row r="88" spans="1:15" ht="27.6">
      <c r="A88" s="6">
        <v>642</v>
      </c>
      <c r="B88" s="7" t="s">
        <v>68</v>
      </c>
      <c r="C88" s="10">
        <v>280</v>
      </c>
      <c r="D88" s="11">
        <v>25.21</v>
      </c>
      <c r="E88" s="11">
        <v>15.32</v>
      </c>
      <c r="F88" s="11">
        <v>51.02</v>
      </c>
      <c r="G88" s="12">
        <v>418.15</v>
      </c>
      <c r="H88" s="11">
        <v>0.17</v>
      </c>
      <c r="I88" s="12">
        <v>3.7</v>
      </c>
      <c r="J88" s="11">
        <v>945.12</v>
      </c>
      <c r="K88" s="11">
        <v>0.47</v>
      </c>
      <c r="L88" s="11">
        <v>34.07</v>
      </c>
      <c r="M88" s="11">
        <v>314.08999999999997</v>
      </c>
      <c r="N88" s="11">
        <v>65.510000000000005</v>
      </c>
      <c r="O88" s="11">
        <v>1.84</v>
      </c>
    </row>
    <row r="89" spans="1:15" ht="55.2">
      <c r="A89" s="2">
        <v>342</v>
      </c>
      <c r="B89" s="7" t="s">
        <v>69</v>
      </c>
      <c r="C89" s="10">
        <v>200</v>
      </c>
      <c r="D89" s="11">
        <v>0.16</v>
      </c>
      <c r="E89" s="11">
        <v>0.16</v>
      </c>
      <c r="F89" s="12">
        <v>14.9</v>
      </c>
      <c r="G89" s="11">
        <v>62.69</v>
      </c>
      <c r="H89" s="11">
        <v>0.01</v>
      </c>
      <c r="I89" s="10">
        <v>4</v>
      </c>
      <c r="J89" s="10">
        <v>2</v>
      </c>
      <c r="K89" s="11">
        <v>0.08</v>
      </c>
      <c r="L89" s="11">
        <v>6.73</v>
      </c>
      <c r="M89" s="12">
        <v>4.4000000000000004</v>
      </c>
      <c r="N89" s="12">
        <v>3.6</v>
      </c>
      <c r="O89" s="11">
        <v>0.91</v>
      </c>
    </row>
    <row r="90" spans="1:15" ht="55.2">
      <c r="A90" s="6"/>
      <c r="B90" s="7" t="s">
        <v>29</v>
      </c>
      <c r="C90" s="10">
        <v>30</v>
      </c>
      <c r="D90" s="11">
        <v>1.68</v>
      </c>
      <c r="E90" s="11">
        <v>0.33</v>
      </c>
      <c r="F90" s="11">
        <v>14.82</v>
      </c>
      <c r="G90" s="12">
        <v>59.4</v>
      </c>
      <c r="H90" s="12">
        <v>0.05</v>
      </c>
      <c r="I90" s="13"/>
      <c r="J90" s="13"/>
      <c r="K90" s="11">
        <v>0.42</v>
      </c>
      <c r="L90" s="12">
        <v>8.6999999999999993</v>
      </c>
      <c r="M90" s="10">
        <v>45</v>
      </c>
      <c r="N90" s="12">
        <v>14.1</v>
      </c>
      <c r="O90" s="11">
        <v>1.17</v>
      </c>
    </row>
    <row r="91" spans="1:15" ht="41.4">
      <c r="A91" s="6"/>
      <c r="B91" s="7" t="s">
        <v>28</v>
      </c>
      <c r="C91" s="10">
        <v>40</v>
      </c>
      <c r="D91" s="11">
        <v>3.16</v>
      </c>
      <c r="E91" s="12">
        <v>0.4</v>
      </c>
      <c r="F91" s="11">
        <v>19.32</v>
      </c>
      <c r="G91" s="10">
        <v>94</v>
      </c>
      <c r="H91" s="11">
        <v>0.06</v>
      </c>
      <c r="I91" s="13"/>
      <c r="J91" s="13"/>
      <c r="K91" s="11">
        <v>0.52</v>
      </c>
      <c r="L91" s="12">
        <v>9.1999999999999993</v>
      </c>
      <c r="M91" s="12">
        <v>34.799999999999997</v>
      </c>
      <c r="N91" s="12">
        <v>13.2</v>
      </c>
      <c r="O91" s="12">
        <v>0.8</v>
      </c>
    </row>
    <row r="92" spans="1:15">
      <c r="A92" s="35" t="s">
        <v>42</v>
      </c>
      <c r="B92" s="35"/>
      <c r="C92" s="14">
        <f t="shared" ref="C92:H92" si="2">SUM(C86:C91)</f>
        <v>900</v>
      </c>
      <c r="D92" s="11">
        <f t="shared" si="2"/>
        <v>46.61</v>
      </c>
      <c r="E92" s="11">
        <f t="shared" si="2"/>
        <v>39.15</v>
      </c>
      <c r="F92" s="11">
        <f t="shared" si="2"/>
        <v>138.16</v>
      </c>
      <c r="G92" s="11">
        <f t="shared" si="2"/>
        <v>1025.71</v>
      </c>
      <c r="H92" s="11">
        <f t="shared" si="2"/>
        <v>0.94000000000000017</v>
      </c>
      <c r="I92" s="11">
        <f>I86+I87+I88+I89</f>
        <v>36.18</v>
      </c>
      <c r="J92" s="11">
        <f>J86+J87+J88+J89</f>
        <v>1154.22</v>
      </c>
      <c r="K92" s="11">
        <f>SUM(K86:K91)</f>
        <v>3.06</v>
      </c>
      <c r="L92" s="11">
        <f>SUM(L86:L91)</f>
        <v>237.72999999999996</v>
      </c>
      <c r="M92" s="11">
        <f>SUM(M86:M91)</f>
        <v>505.09999999999997</v>
      </c>
      <c r="N92" s="11">
        <f>SUM(N86:N91)</f>
        <v>133.30999999999997</v>
      </c>
      <c r="O92" s="11">
        <f>SUM(O86:O91)</f>
        <v>7.1899999999999995</v>
      </c>
    </row>
    <row r="93" spans="1:1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5">
      <c r="A95" s="19"/>
      <c r="B95" s="19"/>
      <c r="C95" s="21"/>
      <c r="D95" s="22"/>
      <c r="E95" s="22"/>
      <c r="F95" s="23"/>
      <c r="G95" s="23"/>
      <c r="H95" s="22"/>
      <c r="I95" s="22"/>
      <c r="J95" s="22"/>
      <c r="K95" s="22"/>
      <c r="L95" s="22"/>
      <c r="M95" s="22"/>
      <c r="N95" s="24"/>
      <c r="O95" s="22"/>
    </row>
    <row r="96" spans="1:15">
      <c r="A96" s="19"/>
      <c r="B96" s="19"/>
      <c r="C96" s="22"/>
      <c r="D96" s="22"/>
      <c r="E96" s="22"/>
      <c r="F96" s="23"/>
      <c r="G96" s="23"/>
      <c r="H96" s="22"/>
      <c r="I96" s="22"/>
      <c r="J96" s="22"/>
      <c r="K96" s="22"/>
      <c r="L96" s="22"/>
      <c r="M96" s="22"/>
      <c r="N96" s="24"/>
      <c r="O96" s="22"/>
    </row>
    <row r="97" spans="1:15">
      <c r="A97" s="41" t="s">
        <v>0</v>
      </c>
      <c r="B97" s="41" t="s">
        <v>1</v>
      </c>
      <c r="C97" s="41" t="s">
        <v>2</v>
      </c>
      <c r="D97" s="41" t="s">
        <v>3</v>
      </c>
      <c r="E97" s="41"/>
      <c r="F97" s="41"/>
      <c r="G97" s="41" t="s">
        <v>4</v>
      </c>
      <c r="H97" s="41" t="s">
        <v>5</v>
      </c>
      <c r="I97" s="41"/>
      <c r="J97" s="41"/>
      <c r="K97" s="41"/>
      <c r="L97" s="41" t="s">
        <v>6</v>
      </c>
      <c r="M97" s="41"/>
      <c r="N97" s="41"/>
      <c r="O97" s="41"/>
    </row>
    <row r="98" spans="1:15">
      <c r="A98" s="41"/>
      <c r="B98" s="41"/>
      <c r="C98" s="41"/>
      <c r="D98" s="1" t="s">
        <v>7</v>
      </c>
      <c r="E98" s="1" t="s">
        <v>8</v>
      </c>
      <c r="F98" s="1" t="s">
        <v>9</v>
      </c>
      <c r="G98" s="41"/>
      <c r="H98" s="1" t="s">
        <v>10</v>
      </c>
      <c r="I98" s="1" t="s">
        <v>11</v>
      </c>
      <c r="J98" s="1" t="s">
        <v>12</v>
      </c>
      <c r="K98" s="1" t="s">
        <v>13</v>
      </c>
      <c r="L98" s="1" t="s">
        <v>14</v>
      </c>
      <c r="M98" s="1" t="s">
        <v>15</v>
      </c>
      <c r="N98" s="1" t="s">
        <v>16</v>
      </c>
      <c r="O98" s="1" t="s">
        <v>17</v>
      </c>
    </row>
    <row r="99" spans="1:15">
      <c r="A99" s="2">
        <v>1</v>
      </c>
      <c r="B99" s="2">
        <v>2</v>
      </c>
      <c r="C99" s="2">
        <v>3</v>
      </c>
      <c r="D99" s="2">
        <v>4</v>
      </c>
      <c r="E99" s="2">
        <v>5</v>
      </c>
      <c r="F99" s="2">
        <v>6</v>
      </c>
      <c r="G99" s="2">
        <v>7</v>
      </c>
      <c r="H99" s="2">
        <v>8</v>
      </c>
      <c r="I99" s="2">
        <v>9</v>
      </c>
      <c r="J99" s="2">
        <v>10</v>
      </c>
      <c r="K99" s="2">
        <v>11</v>
      </c>
      <c r="L99" s="2">
        <v>12</v>
      </c>
      <c r="M99" s="2">
        <v>13</v>
      </c>
      <c r="N99" s="2">
        <v>14</v>
      </c>
      <c r="O99" s="2">
        <v>15</v>
      </c>
    </row>
    <row r="100" spans="1:15">
      <c r="A100" s="3" t="s">
        <v>18</v>
      </c>
      <c r="B100" s="4" t="s">
        <v>70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>
      <c r="A101" s="3" t="s">
        <v>20</v>
      </c>
      <c r="B101" s="4">
        <v>1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35" t="s">
        <v>21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82.8">
      <c r="A103" s="6" t="s">
        <v>71</v>
      </c>
      <c r="B103" s="7" t="s">
        <v>72</v>
      </c>
      <c r="C103" s="10">
        <v>100</v>
      </c>
      <c r="D103" s="11">
        <v>15.01</v>
      </c>
      <c r="E103" s="11">
        <v>10.75</v>
      </c>
      <c r="F103" s="12">
        <v>12.34</v>
      </c>
      <c r="G103" s="12">
        <v>203.6</v>
      </c>
      <c r="H103" s="12">
        <v>0.1</v>
      </c>
      <c r="I103" s="12">
        <v>1.1000000000000001</v>
      </c>
      <c r="J103" s="11">
        <v>39.58</v>
      </c>
      <c r="K103" s="12">
        <v>0.65</v>
      </c>
      <c r="L103" s="11">
        <v>16.25</v>
      </c>
      <c r="M103" s="12">
        <v>145.55000000000001</v>
      </c>
      <c r="N103" s="11">
        <v>22.39</v>
      </c>
      <c r="O103" s="12">
        <v>1.1100000000000001</v>
      </c>
    </row>
    <row r="104" spans="1:15" ht="55.2">
      <c r="A104" s="2" t="s">
        <v>38</v>
      </c>
      <c r="B104" s="7" t="s">
        <v>39</v>
      </c>
      <c r="C104" s="10">
        <v>180</v>
      </c>
      <c r="D104" s="11">
        <v>7.57</v>
      </c>
      <c r="E104" s="11">
        <v>3.63</v>
      </c>
      <c r="F104" s="11">
        <v>34.28</v>
      </c>
      <c r="G104" s="11">
        <v>199.76</v>
      </c>
      <c r="H104" s="11">
        <v>0.26</v>
      </c>
      <c r="I104" s="13"/>
      <c r="J104" s="10">
        <v>13</v>
      </c>
      <c r="K104" s="12">
        <v>0.5</v>
      </c>
      <c r="L104" s="11">
        <v>12.98</v>
      </c>
      <c r="M104" s="11">
        <v>179.33</v>
      </c>
      <c r="N104" s="11">
        <v>120.04</v>
      </c>
      <c r="O104" s="11">
        <v>4.03</v>
      </c>
    </row>
    <row r="105" spans="1:15" ht="55.2">
      <c r="A105" s="2" t="s">
        <v>73</v>
      </c>
      <c r="B105" s="7" t="s">
        <v>74</v>
      </c>
      <c r="C105" s="10">
        <v>200</v>
      </c>
      <c r="D105" s="11">
        <v>2.94</v>
      </c>
      <c r="E105" s="11">
        <v>3.24</v>
      </c>
      <c r="F105" s="11">
        <v>15.82</v>
      </c>
      <c r="G105" s="11">
        <v>105.04</v>
      </c>
      <c r="H105" s="11">
        <v>0.04</v>
      </c>
      <c r="I105" s="12">
        <v>0.3</v>
      </c>
      <c r="J105" s="10">
        <v>20</v>
      </c>
      <c r="K105" s="13"/>
      <c r="L105" s="11">
        <v>140.54</v>
      </c>
      <c r="M105" s="10">
        <v>90</v>
      </c>
      <c r="N105" s="11">
        <v>14.05</v>
      </c>
      <c r="O105" s="11">
        <v>0.13</v>
      </c>
    </row>
    <row r="106" spans="1:15" ht="55.2">
      <c r="A106" s="6"/>
      <c r="B106" s="7" t="s">
        <v>29</v>
      </c>
      <c r="C106" s="10">
        <v>30</v>
      </c>
      <c r="D106" s="11">
        <v>1.68</v>
      </c>
      <c r="E106" s="11">
        <v>0.33</v>
      </c>
      <c r="F106" s="11">
        <v>14.82</v>
      </c>
      <c r="G106" s="12">
        <v>59.4</v>
      </c>
      <c r="H106" s="12">
        <v>0.05</v>
      </c>
      <c r="I106" s="13"/>
      <c r="J106" s="13"/>
      <c r="K106" s="11">
        <v>0.42</v>
      </c>
      <c r="L106" s="12">
        <v>8.6999999999999993</v>
      </c>
      <c r="M106" s="10">
        <v>45</v>
      </c>
      <c r="N106" s="12">
        <v>14.1</v>
      </c>
      <c r="O106" s="11">
        <v>1.17</v>
      </c>
    </row>
    <row r="107" spans="1:15">
      <c r="A107" s="2"/>
      <c r="B107" s="7" t="s">
        <v>30</v>
      </c>
      <c r="C107" s="10">
        <v>40</v>
      </c>
      <c r="D107" s="12">
        <v>2.93</v>
      </c>
      <c r="E107" s="12">
        <v>4.7300000000000004</v>
      </c>
      <c r="F107" s="10">
        <v>24.66</v>
      </c>
      <c r="G107" s="10">
        <v>105.33</v>
      </c>
      <c r="H107" s="11">
        <v>0.08</v>
      </c>
      <c r="I107" s="10">
        <v>0</v>
      </c>
      <c r="J107" s="10">
        <v>0.04</v>
      </c>
      <c r="K107" s="12">
        <v>0.72</v>
      </c>
      <c r="L107" s="10">
        <v>12.21</v>
      </c>
      <c r="M107" s="10">
        <v>44.56</v>
      </c>
      <c r="N107" s="10">
        <v>7.35</v>
      </c>
      <c r="O107" s="12">
        <v>0.61</v>
      </c>
    </row>
    <row r="108" spans="1:15">
      <c r="A108" s="35" t="s">
        <v>31</v>
      </c>
      <c r="B108" s="35"/>
      <c r="C108" s="14">
        <f t="shared" ref="C108:H108" si="3">SUM(C103:C107)</f>
        <v>550</v>
      </c>
      <c r="D108" s="11">
        <f t="shared" si="3"/>
        <v>30.13</v>
      </c>
      <c r="E108" s="11">
        <f t="shared" si="3"/>
        <v>22.679999999999996</v>
      </c>
      <c r="F108" s="11">
        <f t="shared" si="3"/>
        <v>101.92</v>
      </c>
      <c r="G108" s="12">
        <f t="shared" si="3"/>
        <v>673.13000000000011</v>
      </c>
      <c r="H108" s="12">
        <f t="shared" si="3"/>
        <v>0.52999999999999992</v>
      </c>
      <c r="I108" s="12">
        <f>I103+I105</f>
        <v>1.4000000000000001</v>
      </c>
      <c r="J108" s="11">
        <f>J103+J104+J105</f>
        <v>72.58</v>
      </c>
      <c r="K108" s="11">
        <f>K103+K104+K106+K107</f>
        <v>2.29</v>
      </c>
      <c r="L108" s="11">
        <f>SUM(L103:L107)</f>
        <v>190.67999999999998</v>
      </c>
      <c r="M108" s="11">
        <f>SUM(M103:M107)</f>
        <v>504.44</v>
      </c>
      <c r="N108" s="11">
        <f>SUM(N103:N107)</f>
        <v>177.93</v>
      </c>
      <c r="O108" s="11">
        <f>SUM(O103:O107)</f>
        <v>7.0500000000000007</v>
      </c>
    </row>
    <row r="109" spans="1:15">
      <c r="A109" s="35" t="s">
        <v>32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69">
      <c r="A110" s="2" t="s">
        <v>75</v>
      </c>
      <c r="B110" s="7" t="s">
        <v>76</v>
      </c>
      <c r="C110" s="10">
        <v>100</v>
      </c>
      <c r="D110" s="12">
        <v>1.74</v>
      </c>
      <c r="E110" s="12">
        <v>5.25</v>
      </c>
      <c r="F110" s="12">
        <v>9.73</v>
      </c>
      <c r="G110" s="11">
        <v>93.75</v>
      </c>
      <c r="H110" s="11">
        <v>0.08</v>
      </c>
      <c r="I110" s="10">
        <v>12.95</v>
      </c>
      <c r="J110" s="10">
        <v>11.09</v>
      </c>
      <c r="K110" s="12">
        <v>2.3199999999999998</v>
      </c>
      <c r="L110" s="12">
        <v>16.420000000000002</v>
      </c>
      <c r="M110" s="11">
        <v>47.28</v>
      </c>
      <c r="N110" s="11">
        <v>18.64</v>
      </c>
      <c r="O110" s="11">
        <v>0.74</v>
      </c>
    </row>
    <row r="111" spans="1:15" ht="55.2">
      <c r="A111" s="6">
        <v>225</v>
      </c>
      <c r="B111" s="7" t="s">
        <v>77</v>
      </c>
      <c r="C111" s="2">
        <v>250</v>
      </c>
      <c r="D111" s="6">
        <v>5.76</v>
      </c>
      <c r="E111" s="6">
        <v>4.76</v>
      </c>
      <c r="F111" s="6">
        <v>10.5</v>
      </c>
      <c r="G111" s="6">
        <v>118.72</v>
      </c>
      <c r="H111" s="6">
        <v>0.09</v>
      </c>
      <c r="I111" s="6">
        <v>15.5</v>
      </c>
      <c r="J111" s="6">
        <v>0.01</v>
      </c>
      <c r="K111" s="6">
        <v>0.7</v>
      </c>
      <c r="L111" s="6">
        <v>25.32</v>
      </c>
      <c r="M111" s="6">
        <v>140.56</v>
      </c>
      <c r="N111" s="6">
        <v>36.840000000000003</v>
      </c>
      <c r="O111" s="6">
        <v>1</v>
      </c>
    </row>
    <row r="112" spans="1:15" ht="41.4">
      <c r="A112" s="6" t="s">
        <v>78</v>
      </c>
      <c r="B112" s="7" t="s">
        <v>79</v>
      </c>
      <c r="C112" s="10">
        <v>280</v>
      </c>
      <c r="D112" s="11">
        <v>25.54</v>
      </c>
      <c r="E112" s="11">
        <v>18.22</v>
      </c>
      <c r="F112" s="12">
        <v>35.6</v>
      </c>
      <c r="G112" s="11">
        <v>404.48</v>
      </c>
      <c r="H112" s="11">
        <v>0.35</v>
      </c>
      <c r="I112" s="12">
        <v>44.1</v>
      </c>
      <c r="J112" s="11">
        <v>22.62</v>
      </c>
      <c r="K112" s="11">
        <v>3.78</v>
      </c>
      <c r="L112" s="12">
        <v>38.1</v>
      </c>
      <c r="M112" s="11">
        <v>322.68</v>
      </c>
      <c r="N112" s="11">
        <v>72.290000000000006</v>
      </c>
      <c r="O112" s="12">
        <v>2.9</v>
      </c>
    </row>
    <row r="113" spans="1:15" ht="55.2">
      <c r="A113" s="2" t="s">
        <v>40</v>
      </c>
      <c r="B113" s="7" t="s">
        <v>41</v>
      </c>
      <c r="C113" s="10">
        <v>200</v>
      </c>
      <c r="D113" s="11">
        <v>0.59</v>
      </c>
      <c r="E113" s="11">
        <v>0.05</v>
      </c>
      <c r="F113" s="11">
        <v>18.579999999999998</v>
      </c>
      <c r="G113" s="11">
        <v>77.94</v>
      </c>
      <c r="H113" s="11">
        <v>0.02</v>
      </c>
      <c r="I113" s="12">
        <v>0.6</v>
      </c>
      <c r="J113" s="13"/>
      <c r="K113" s="11">
        <v>0.83</v>
      </c>
      <c r="L113" s="11">
        <v>24.33</v>
      </c>
      <c r="M113" s="12">
        <v>21.9</v>
      </c>
      <c r="N113" s="11">
        <v>15.75</v>
      </c>
      <c r="O113" s="11">
        <v>0.51</v>
      </c>
    </row>
    <row r="114" spans="1:15" ht="41.4">
      <c r="A114" s="6"/>
      <c r="B114" s="7" t="s">
        <v>28</v>
      </c>
      <c r="C114" s="10">
        <v>40</v>
      </c>
      <c r="D114" s="11">
        <v>3.16</v>
      </c>
      <c r="E114" s="12">
        <v>0.4</v>
      </c>
      <c r="F114" s="11">
        <v>19.32</v>
      </c>
      <c r="G114" s="10">
        <v>94</v>
      </c>
      <c r="H114" s="11">
        <v>0.06</v>
      </c>
      <c r="I114" s="13"/>
      <c r="J114" s="13"/>
      <c r="K114" s="11">
        <v>0.52</v>
      </c>
      <c r="L114" s="12">
        <v>9.1999999999999993</v>
      </c>
      <c r="M114" s="12">
        <v>34.799999999999997</v>
      </c>
      <c r="N114" s="12">
        <v>13.2</v>
      </c>
      <c r="O114" s="12">
        <v>0.8</v>
      </c>
    </row>
    <row r="115" spans="1:15" ht="55.2">
      <c r="A115" s="6"/>
      <c r="B115" s="7" t="s">
        <v>29</v>
      </c>
      <c r="C115" s="10">
        <v>30</v>
      </c>
      <c r="D115" s="11">
        <v>1.68</v>
      </c>
      <c r="E115" s="11">
        <v>0.33</v>
      </c>
      <c r="F115" s="11">
        <v>14.82</v>
      </c>
      <c r="G115" s="12">
        <v>59.4</v>
      </c>
      <c r="H115" s="12">
        <v>0.05</v>
      </c>
      <c r="I115" s="13"/>
      <c r="J115" s="13"/>
      <c r="K115" s="11">
        <v>0.42</v>
      </c>
      <c r="L115" s="12">
        <v>8.6999999999999993</v>
      </c>
      <c r="M115" s="10">
        <v>45</v>
      </c>
      <c r="N115" s="12">
        <v>14.1</v>
      </c>
      <c r="O115" s="11">
        <v>1.17</v>
      </c>
    </row>
    <row r="116" spans="1:15">
      <c r="A116" s="35" t="s">
        <v>42</v>
      </c>
      <c r="B116" s="35"/>
      <c r="C116" s="14">
        <f t="shared" ref="C116:H116" si="4">SUM(C110:C115)</f>
        <v>900</v>
      </c>
      <c r="D116" s="11">
        <f t="shared" si="4"/>
        <v>38.470000000000006</v>
      </c>
      <c r="E116" s="11">
        <f t="shared" si="4"/>
        <v>29.009999999999994</v>
      </c>
      <c r="F116" s="11">
        <f t="shared" si="4"/>
        <v>108.54999999999998</v>
      </c>
      <c r="G116" s="11">
        <f t="shared" si="4"/>
        <v>848.29000000000008</v>
      </c>
      <c r="H116" s="12">
        <f t="shared" si="4"/>
        <v>0.65000000000000013</v>
      </c>
      <c r="I116" s="11">
        <f>I110+I111+I112+I113</f>
        <v>73.149999999999991</v>
      </c>
      <c r="J116" s="12">
        <f>J110+J111+J112</f>
        <v>33.72</v>
      </c>
      <c r="K116" s="11">
        <f>SUM(K110:K115)</f>
        <v>8.5699999999999985</v>
      </c>
      <c r="L116" s="11">
        <f>SUM(L110:L115)</f>
        <v>122.07000000000001</v>
      </c>
      <c r="M116" s="11">
        <f>SUM(M110:M115)</f>
        <v>612.21999999999991</v>
      </c>
      <c r="N116" s="11">
        <f>SUM(N110:N115)</f>
        <v>170.82</v>
      </c>
      <c r="O116" s="11">
        <f>SUM(O110:O115)</f>
        <v>7.1199999999999992</v>
      </c>
    </row>
    <row r="117" spans="1:15">
      <c r="A117" s="19"/>
      <c r="B117" s="19"/>
      <c r="C117" s="21"/>
      <c r="D117" s="22"/>
      <c r="E117" s="22"/>
      <c r="F117" s="23"/>
      <c r="G117" s="23"/>
      <c r="H117" s="22"/>
      <c r="I117" s="22"/>
      <c r="J117" s="22"/>
      <c r="K117" s="22"/>
      <c r="L117" s="22"/>
      <c r="M117" s="22"/>
      <c r="N117" s="24"/>
      <c r="O117" s="22"/>
    </row>
    <row r="118" spans="1:15">
      <c r="A118" s="19"/>
      <c r="B118" s="19"/>
      <c r="C118" s="22"/>
      <c r="D118" s="22"/>
      <c r="E118" s="22"/>
      <c r="F118" s="23"/>
      <c r="G118" s="23"/>
      <c r="H118" s="22"/>
      <c r="I118" s="22"/>
      <c r="J118" s="22"/>
      <c r="K118" s="22"/>
      <c r="L118" s="22"/>
      <c r="M118" s="22"/>
      <c r="N118" s="24"/>
      <c r="O118" s="22"/>
    </row>
    <row r="119" spans="1:15">
      <c r="A119" s="41" t="s">
        <v>0</v>
      </c>
      <c r="B119" s="41" t="s">
        <v>1</v>
      </c>
      <c r="C119" s="41" t="s">
        <v>2</v>
      </c>
      <c r="D119" s="41" t="s">
        <v>3</v>
      </c>
      <c r="E119" s="41"/>
      <c r="F119" s="41"/>
      <c r="G119" s="41" t="s">
        <v>4</v>
      </c>
      <c r="H119" s="41" t="s">
        <v>5</v>
      </c>
      <c r="I119" s="41"/>
      <c r="J119" s="41"/>
      <c r="K119" s="41"/>
      <c r="L119" s="41" t="s">
        <v>6</v>
      </c>
      <c r="M119" s="41"/>
      <c r="N119" s="41"/>
      <c r="O119" s="41"/>
    </row>
    <row r="120" spans="1:15">
      <c r="A120" s="41"/>
      <c r="B120" s="41"/>
      <c r="C120" s="41"/>
      <c r="D120" s="1" t="s">
        <v>7</v>
      </c>
      <c r="E120" s="1" t="s">
        <v>8</v>
      </c>
      <c r="F120" s="1" t="s">
        <v>9</v>
      </c>
      <c r="G120" s="41"/>
      <c r="H120" s="1" t="s">
        <v>10</v>
      </c>
      <c r="I120" s="1" t="s">
        <v>11</v>
      </c>
      <c r="J120" s="1" t="s">
        <v>12</v>
      </c>
      <c r="K120" s="1" t="s">
        <v>13</v>
      </c>
      <c r="L120" s="1" t="s">
        <v>14</v>
      </c>
      <c r="M120" s="1" t="s">
        <v>15</v>
      </c>
      <c r="N120" s="1" t="s">
        <v>16</v>
      </c>
      <c r="O120" s="1" t="s">
        <v>17</v>
      </c>
    </row>
    <row r="121" spans="1:15">
      <c r="A121" s="2">
        <v>1</v>
      </c>
      <c r="B121" s="2">
        <v>2</v>
      </c>
      <c r="C121" s="2">
        <v>3</v>
      </c>
      <c r="D121" s="2">
        <v>4</v>
      </c>
      <c r="E121" s="2">
        <v>5</v>
      </c>
      <c r="F121" s="2">
        <v>6</v>
      </c>
      <c r="G121" s="2">
        <v>7</v>
      </c>
      <c r="H121" s="2">
        <v>8</v>
      </c>
      <c r="I121" s="2">
        <v>9</v>
      </c>
      <c r="J121" s="2">
        <v>10</v>
      </c>
      <c r="K121" s="2">
        <v>11</v>
      </c>
      <c r="L121" s="2">
        <v>12</v>
      </c>
      <c r="M121" s="2">
        <v>13</v>
      </c>
      <c r="N121" s="2">
        <v>14</v>
      </c>
      <c r="O121" s="2">
        <v>15</v>
      </c>
    </row>
    <row r="122" spans="1:15">
      <c r="A122" s="3" t="s">
        <v>18</v>
      </c>
      <c r="B122" s="4" t="s">
        <v>80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>
      <c r="A123" s="3" t="s">
        <v>20</v>
      </c>
      <c r="B123" s="4">
        <v>1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>
      <c r="A124" s="35" t="s">
        <v>21</v>
      </c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27.6">
      <c r="A125" s="2">
        <v>668</v>
      </c>
      <c r="B125" s="7" t="s">
        <v>81</v>
      </c>
      <c r="C125" s="10">
        <v>130</v>
      </c>
      <c r="D125" s="11">
        <v>12.13</v>
      </c>
      <c r="E125" s="11">
        <v>21.8</v>
      </c>
      <c r="F125" s="11">
        <v>13.95</v>
      </c>
      <c r="G125" s="12">
        <v>262.7</v>
      </c>
      <c r="H125" s="11">
        <v>0.23</v>
      </c>
      <c r="I125" s="11">
        <v>1.03</v>
      </c>
      <c r="J125" s="11">
        <v>32.54</v>
      </c>
      <c r="K125" s="12">
        <v>2.27</v>
      </c>
      <c r="L125" s="11">
        <v>23.46</v>
      </c>
      <c r="M125" s="11">
        <v>92.66</v>
      </c>
      <c r="N125" s="11">
        <v>18.79</v>
      </c>
      <c r="O125" s="11">
        <v>0.96</v>
      </c>
    </row>
    <row r="126" spans="1:15" ht="41.4">
      <c r="A126" s="2" t="s">
        <v>56</v>
      </c>
      <c r="B126" s="7" t="s">
        <v>57</v>
      </c>
      <c r="C126" s="10">
        <v>180</v>
      </c>
      <c r="D126" s="11">
        <v>4.1399999999999997</v>
      </c>
      <c r="E126" s="11">
        <v>5.52</v>
      </c>
      <c r="F126" s="11">
        <v>39.44</v>
      </c>
      <c r="G126" s="11">
        <v>224.55</v>
      </c>
      <c r="H126" s="11">
        <v>7.0000000000000007E-2</v>
      </c>
      <c r="I126" s="12">
        <v>4.8</v>
      </c>
      <c r="J126" s="12">
        <v>515.4</v>
      </c>
      <c r="K126" s="11">
        <v>0.42</v>
      </c>
      <c r="L126" s="11">
        <v>22.12</v>
      </c>
      <c r="M126" s="11">
        <v>105.72</v>
      </c>
      <c r="N126" s="11">
        <v>37.659999999999997</v>
      </c>
      <c r="O126" s="11">
        <v>0.94</v>
      </c>
    </row>
    <row r="127" spans="1:15" ht="55.2">
      <c r="A127" s="2" t="s">
        <v>48</v>
      </c>
      <c r="B127" s="7" t="s">
        <v>49</v>
      </c>
      <c r="C127" s="10">
        <v>200</v>
      </c>
      <c r="D127" s="11">
        <v>0.26</v>
      </c>
      <c r="E127" s="11">
        <v>0.03</v>
      </c>
      <c r="F127" s="11">
        <v>11.26</v>
      </c>
      <c r="G127" s="11">
        <v>47.79</v>
      </c>
      <c r="H127" s="13"/>
      <c r="I127" s="12">
        <v>2.9</v>
      </c>
      <c r="J127" s="12">
        <v>0.5</v>
      </c>
      <c r="K127" s="11">
        <v>0.01</v>
      </c>
      <c r="L127" s="11">
        <v>8.08</v>
      </c>
      <c r="M127" s="11">
        <v>9.7799999999999994</v>
      </c>
      <c r="N127" s="11">
        <v>5.24</v>
      </c>
      <c r="O127" s="12">
        <v>0.9</v>
      </c>
    </row>
    <row r="128" spans="1:15" ht="55.2">
      <c r="A128" s="6"/>
      <c r="B128" s="7" t="s">
        <v>29</v>
      </c>
      <c r="C128" s="10">
        <v>30</v>
      </c>
      <c r="D128" s="11">
        <v>1.68</v>
      </c>
      <c r="E128" s="11">
        <v>0.33</v>
      </c>
      <c r="F128" s="11">
        <v>14.82</v>
      </c>
      <c r="G128" s="12">
        <v>59.4</v>
      </c>
      <c r="H128" s="12">
        <v>0.05</v>
      </c>
      <c r="I128" s="13"/>
      <c r="J128" s="13"/>
      <c r="K128" s="11">
        <v>0.42</v>
      </c>
      <c r="L128" s="12">
        <v>8.6999999999999993</v>
      </c>
      <c r="M128" s="10">
        <v>45</v>
      </c>
      <c r="N128" s="12">
        <v>14.1</v>
      </c>
      <c r="O128" s="11">
        <v>1.17</v>
      </c>
    </row>
    <row r="129" spans="1:15">
      <c r="A129" s="2"/>
      <c r="B129" s="7" t="s">
        <v>64</v>
      </c>
      <c r="C129" s="10">
        <v>100</v>
      </c>
      <c r="D129" s="12">
        <v>1.5</v>
      </c>
      <c r="E129" s="12">
        <v>0.5</v>
      </c>
      <c r="F129" s="10">
        <v>21</v>
      </c>
      <c r="G129" s="10">
        <v>96</v>
      </c>
      <c r="H129" s="11">
        <v>0.04</v>
      </c>
      <c r="I129" s="10">
        <v>10</v>
      </c>
      <c r="J129" s="10">
        <v>20</v>
      </c>
      <c r="K129" s="12">
        <v>0.4</v>
      </c>
      <c r="L129" s="10">
        <v>8</v>
      </c>
      <c r="M129" s="10">
        <v>28</v>
      </c>
      <c r="N129" s="10">
        <v>42</v>
      </c>
      <c r="O129" s="12">
        <v>0.6</v>
      </c>
    </row>
    <row r="130" spans="1:15">
      <c r="A130" s="35" t="s">
        <v>31</v>
      </c>
      <c r="B130" s="35"/>
      <c r="C130" s="14">
        <f>SUM(C125:C129)</f>
        <v>640</v>
      </c>
      <c r="D130" s="11">
        <f>SUM(D125:D129)</f>
        <v>19.71</v>
      </c>
      <c r="E130" s="11">
        <f>SUM(E125:E129)</f>
        <v>28.18</v>
      </c>
      <c r="F130" s="11">
        <f>SUM(F125:F129)</f>
        <v>100.47</v>
      </c>
      <c r="G130" s="11">
        <f>SUM(G125:G129)</f>
        <v>690.43999999999994</v>
      </c>
      <c r="H130" s="11">
        <f>H125+H126+H128+H129</f>
        <v>0.39</v>
      </c>
      <c r="I130" s="11">
        <f>I125+I126+I127+I129</f>
        <v>18.73</v>
      </c>
      <c r="J130" s="11">
        <f>J125+J126+J127+J129</f>
        <v>568.43999999999994</v>
      </c>
      <c r="K130" s="11">
        <f>SUM(K125:K129)</f>
        <v>3.5199999999999996</v>
      </c>
      <c r="L130" s="11">
        <f>SUM(L125:L129)</f>
        <v>70.36</v>
      </c>
      <c r="M130" s="11">
        <f>SUM(M125:M129)</f>
        <v>281.15999999999997</v>
      </c>
      <c r="N130" s="11">
        <f>SUM(N125:N129)</f>
        <v>117.78999999999999</v>
      </c>
      <c r="O130" s="11">
        <f>SUM(O125:O129)</f>
        <v>4.5699999999999994</v>
      </c>
    </row>
    <row r="131" spans="1:15">
      <c r="A131" s="35" t="s">
        <v>32</v>
      </c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55.2">
      <c r="A132" s="2">
        <v>90</v>
      </c>
      <c r="B132" s="7" t="s">
        <v>82</v>
      </c>
      <c r="C132" s="10">
        <v>100</v>
      </c>
      <c r="D132" s="11">
        <v>1.39</v>
      </c>
      <c r="E132" s="12">
        <v>5.99</v>
      </c>
      <c r="F132" s="12">
        <v>8.33</v>
      </c>
      <c r="G132" s="11">
        <v>114.99</v>
      </c>
      <c r="H132" s="11"/>
      <c r="I132" s="11">
        <v>6.64</v>
      </c>
      <c r="J132" s="12"/>
      <c r="K132" s="11">
        <v>2.69</v>
      </c>
      <c r="L132" s="11">
        <v>35.44</v>
      </c>
      <c r="M132" s="11">
        <v>40.61</v>
      </c>
      <c r="N132" s="12">
        <v>20.66</v>
      </c>
      <c r="O132" s="11">
        <v>1.29</v>
      </c>
    </row>
    <row r="133" spans="1:15" ht="124.2">
      <c r="A133" s="6" t="s">
        <v>83</v>
      </c>
      <c r="B133" s="7" t="s">
        <v>84</v>
      </c>
      <c r="C133" s="10">
        <v>250</v>
      </c>
      <c r="D133" s="11">
        <v>5.07</v>
      </c>
      <c r="E133" s="12">
        <v>4.8</v>
      </c>
      <c r="F133" s="11">
        <v>16.670000000000002</v>
      </c>
      <c r="G133" s="11">
        <v>130.82</v>
      </c>
      <c r="H133" s="11">
        <v>0.24</v>
      </c>
      <c r="I133" s="12">
        <v>16.7</v>
      </c>
      <c r="J133" s="11">
        <v>208.83</v>
      </c>
      <c r="K133" s="11">
        <v>1.1299999999999999</v>
      </c>
      <c r="L133" s="11">
        <v>20.94</v>
      </c>
      <c r="M133" s="11">
        <v>91.71</v>
      </c>
      <c r="N133" s="11">
        <v>28.41</v>
      </c>
      <c r="O133" s="11">
        <v>1.17</v>
      </c>
    </row>
    <row r="134" spans="1:15" ht="27.6">
      <c r="A134" s="2" t="s">
        <v>85</v>
      </c>
      <c r="B134" s="7" t="s">
        <v>86</v>
      </c>
      <c r="C134" s="10">
        <v>100</v>
      </c>
      <c r="D134" s="11">
        <v>11.95</v>
      </c>
      <c r="E134" s="11">
        <v>11.09</v>
      </c>
      <c r="F134" s="11">
        <v>3.49</v>
      </c>
      <c r="G134" s="11">
        <v>159.32</v>
      </c>
      <c r="H134" s="11">
        <v>7.0000000000000007E-2</v>
      </c>
      <c r="I134" s="11">
        <v>2.35</v>
      </c>
      <c r="J134" s="11">
        <v>8.82</v>
      </c>
      <c r="K134" s="11">
        <v>2.74</v>
      </c>
      <c r="L134" s="11">
        <v>10.38</v>
      </c>
      <c r="M134" s="11">
        <v>113.46</v>
      </c>
      <c r="N134" s="11">
        <v>14.79</v>
      </c>
      <c r="O134" s="11">
        <v>0.64</v>
      </c>
    </row>
    <row r="135" spans="1:15" ht="27.6">
      <c r="A135" s="6" t="s">
        <v>46</v>
      </c>
      <c r="B135" s="7" t="s">
        <v>47</v>
      </c>
      <c r="C135" s="10">
        <v>180</v>
      </c>
      <c r="D135" s="11">
        <v>4.1100000000000003</v>
      </c>
      <c r="E135" s="11">
        <v>9.69</v>
      </c>
      <c r="F135" s="11">
        <v>28.59</v>
      </c>
      <c r="G135" s="11">
        <v>218.56</v>
      </c>
      <c r="H135" s="11">
        <v>0.21</v>
      </c>
      <c r="I135" s="11">
        <v>33.67</v>
      </c>
      <c r="J135" s="11">
        <v>68.84</v>
      </c>
      <c r="K135" s="11">
        <v>0.27</v>
      </c>
      <c r="L135" s="11">
        <v>49.01</v>
      </c>
      <c r="M135" s="11">
        <v>121.39</v>
      </c>
      <c r="N135" s="11">
        <v>42.13</v>
      </c>
      <c r="O135" s="11">
        <v>1.57</v>
      </c>
    </row>
    <row r="136" spans="1:15" ht="41.4">
      <c r="A136" s="6" t="s">
        <v>58</v>
      </c>
      <c r="B136" s="7" t="s">
        <v>59</v>
      </c>
      <c r="C136" s="10">
        <v>200</v>
      </c>
      <c r="D136" s="11">
        <v>0.78</v>
      </c>
      <c r="E136" s="11">
        <v>0.05</v>
      </c>
      <c r="F136" s="11">
        <v>18.63</v>
      </c>
      <c r="G136" s="11">
        <v>78.69</v>
      </c>
      <c r="H136" s="11">
        <v>0.02</v>
      </c>
      <c r="I136" s="12">
        <v>0.6</v>
      </c>
      <c r="J136" s="11">
        <v>87.45</v>
      </c>
      <c r="K136" s="11">
        <v>0.83</v>
      </c>
      <c r="L136" s="11">
        <v>24.33</v>
      </c>
      <c r="M136" s="12">
        <v>21.9</v>
      </c>
      <c r="N136" s="11">
        <v>15.75</v>
      </c>
      <c r="O136" s="11">
        <v>0.51</v>
      </c>
    </row>
    <row r="137" spans="1:15" ht="41.4">
      <c r="A137" s="6"/>
      <c r="B137" s="7" t="s">
        <v>28</v>
      </c>
      <c r="C137" s="10">
        <v>40</v>
      </c>
      <c r="D137" s="11">
        <v>3.16</v>
      </c>
      <c r="E137" s="12">
        <v>0.4</v>
      </c>
      <c r="F137" s="11">
        <v>19.32</v>
      </c>
      <c r="G137" s="10">
        <v>94</v>
      </c>
      <c r="H137" s="11">
        <v>0.06</v>
      </c>
      <c r="I137" s="13"/>
      <c r="J137" s="13"/>
      <c r="K137" s="11">
        <v>0.52</v>
      </c>
      <c r="L137" s="12">
        <v>9.1999999999999993</v>
      </c>
      <c r="M137" s="12">
        <v>34.799999999999997</v>
      </c>
      <c r="N137" s="12">
        <v>13.2</v>
      </c>
      <c r="O137" s="12">
        <v>0.8</v>
      </c>
    </row>
    <row r="138" spans="1:15" ht="55.2">
      <c r="A138" s="6"/>
      <c r="B138" s="7" t="s">
        <v>29</v>
      </c>
      <c r="C138" s="10">
        <v>30</v>
      </c>
      <c r="D138" s="11">
        <v>1.68</v>
      </c>
      <c r="E138" s="11">
        <v>0.33</v>
      </c>
      <c r="F138" s="11">
        <v>14.82</v>
      </c>
      <c r="G138" s="12">
        <v>59.4</v>
      </c>
      <c r="H138" s="12">
        <v>0.05</v>
      </c>
      <c r="I138" s="13"/>
      <c r="J138" s="13"/>
      <c r="K138" s="11">
        <v>0.42</v>
      </c>
      <c r="L138" s="12">
        <v>8.6999999999999993</v>
      </c>
      <c r="M138" s="10">
        <v>45</v>
      </c>
      <c r="N138" s="12">
        <v>14.1</v>
      </c>
      <c r="O138" s="11">
        <v>1.17</v>
      </c>
    </row>
    <row r="139" spans="1:15">
      <c r="A139" s="35" t="s">
        <v>42</v>
      </c>
      <c r="B139" s="35"/>
      <c r="C139" s="14">
        <f>SUM(C132:C138)</f>
        <v>900</v>
      </c>
      <c r="D139" s="11">
        <f>SUM(D132:D138)</f>
        <v>28.14</v>
      </c>
      <c r="E139" s="11">
        <f>SUM(E132:E138)</f>
        <v>32.35</v>
      </c>
      <c r="F139" s="11">
        <f>SUM(F132:F138)</f>
        <v>109.85</v>
      </c>
      <c r="G139" s="11">
        <f>SUM(G132:G138)</f>
        <v>855.78000000000009</v>
      </c>
      <c r="H139" s="11">
        <f>H133+H134+H135+H136+H137+H138</f>
        <v>0.65000000000000013</v>
      </c>
      <c r="I139" s="11">
        <f>I132+I133+I134+I135+I136</f>
        <v>59.96</v>
      </c>
      <c r="J139" s="11">
        <f>J133+J134+J135+J136</f>
        <v>373.94</v>
      </c>
      <c r="K139" s="11">
        <f>SUM(K132:K138)</f>
        <v>8.6</v>
      </c>
      <c r="L139" s="11">
        <f>SUM(L132:L138)</f>
        <v>157.99999999999994</v>
      </c>
      <c r="M139" s="11">
        <f>SUM(M132:M138)</f>
        <v>468.86999999999995</v>
      </c>
      <c r="N139" s="11">
        <f>SUM(N132:N138)</f>
        <v>149.04</v>
      </c>
      <c r="O139" s="11">
        <f>SUM(O132:O138)</f>
        <v>7.1499999999999995</v>
      </c>
    </row>
    <row r="140" spans="1:15">
      <c r="A140" s="19"/>
      <c r="B140" s="19"/>
      <c r="C140" s="21"/>
      <c r="D140" s="22"/>
      <c r="E140" s="22"/>
      <c r="F140" s="23"/>
      <c r="G140" s="23"/>
      <c r="H140" s="22"/>
      <c r="I140" s="22"/>
      <c r="J140" s="22"/>
      <c r="K140" s="22"/>
      <c r="L140" s="22"/>
      <c r="M140" s="22"/>
      <c r="N140" s="24"/>
      <c r="O140" s="22"/>
    </row>
    <row r="141" spans="1:15">
      <c r="A141" s="19"/>
      <c r="B141" s="19"/>
      <c r="C141" s="22"/>
      <c r="D141" s="22"/>
      <c r="E141" s="22"/>
      <c r="F141" s="23"/>
      <c r="G141" s="23"/>
      <c r="H141" s="22"/>
      <c r="I141" s="22"/>
      <c r="J141" s="22"/>
      <c r="K141" s="22"/>
      <c r="L141" s="22"/>
      <c r="M141" s="22"/>
      <c r="N141" s="24"/>
      <c r="O141" s="22"/>
    </row>
    <row r="142" spans="1:15">
      <c r="A142" s="41" t="s">
        <v>0</v>
      </c>
      <c r="B142" s="41" t="s">
        <v>1</v>
      </c>
      <c r="C142" s="41" t="s">
        <v>2</v>
      </c>
      <c r="D142" s="41" t="s">
        <v>3</v>
      </c>
      <c r="E142" s="41"/>
      <c r="F142" s="41"/>
      <c r="G142" s="41" t="s">
        <v>4</v>
      </c>
      <c r="H142" s="41" t="s">
        <v>5</v>
      </c>
      <c r="I142" s="41"/>
      <c r="J142" s="41"/>
      <c r="K142" s="41"/>
      <c r="L142" s="41" t="s">
        <v>6</v>
      </c>
      <c r="M142" s="41"/>
      <c r="N142" s="41"/>
      <c r="O142" s="41"/>
    </row>
    <row r="143" spans="1:15">
      <c r="A143" s="41"/>
      <c r="B143" s="41"/>
      <c r="C143" s="41"/>
      <c r="D143" s="1" t="s">
        <v>7</v>
      </c>
      <c r="E143" s="1" t="s">
        <v>8</v>
      </c>
      <c r="F143" s="1" t="s">
        <v>9</v>
      </c>
      <c r="G143" s="41"/>
      <c r="H143" s="1" t="s">
        <v>10</v>
      </c>
      <c r="I143" s="1" t="s">
        <v>11</v>
      </c>
      <c r="J143" s="1" t="s">
        <v>12</v>
      </c>
      <c r="K143" s="1" t="s">
        <v>13</v>
      </c>
      <c r="L143" s="1" t="s">
        <v>14</v>
      </c>
      <c r="M143" s="1" t="s">
        <v>15</v>
      </c>
      <c r="N143" s="1" t="s">
        <v>16</v>
      </c>
      <c r="O143" s="1" t="s">
        <v>17</v>
      </c>
    </row>
    <row r="144" spans="1:15">
      <c r="A144" s="2">
        <v>1</v>
      </c>
      <c r="B144" s="2">
        <v>2</v>
      </c>
      <c r="C144" s="2">
        <v>3</v>
      </c>
      <c r="D144" s="2">
        <v>4</v>
      </c>
      <c r="E144" s="2">
        <v>5</v>
      </c>
      <c r="F144" s="2">
        <v>6</v>
      </c>
      <c r="G144" s="2">
        <v>7</v>
      </c>
      <c r="H144" s="2">
        <v>8</v>
      </c>
      <c r="I144" s="2">
        <v>9</v>
      </c>
      <c r="J144" s="2">
        <v>10</v>
      </c>
      <c r="K144" s="2">
        <v>11</v>
      </c>
      <c r="L144" s="2">
        <v>12</v>
      </c>
      <c r="M144" s="2">
        <v>13</v>
      </c>
      <c r="N144" s="2">
        <v>14</v>
      </c>
      <c r="O144" s="2">
        <v>15</v>
      </c>
    </row>
    <row r="145" spans="1:15" ht="27.6">
      <c r="A145" s="3" t="s">
        <v>18</v>
      </c>
      <c r="B145" s="4" t="s">
        <v>19</v>
      </c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>
      <c r="A146" s="3" t="s">
        <v>20</v>
      </c>
      <c r="B146" s="4">
        <v>2</v>
      </c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35" t="s">
        <v>21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27.6">
      <c r="A148" s="6" t="s">
        <v>22</v>
      </c>
      <c r="B148" s="7" t="s">
        <v>23</v>
      </c>
      <c r="C148" s="2">
        <v>10</v>
      </c>
      <c r="D148" s="6">
        <v>0.05</v>
      </c>
      <c r="E148" s="6">
        <v>8.25</v>
      </c>
      <c r="F148" s="6">
        <v>0.08</v>
      </c>
      <c r="G148" s="8">
        <v>74.8</v>
      </c>
      <c r="H148" s="9"/>
      <c r="I148" s="9"/>
      <c r="J148" s="2">
        <v>59</v>
      </c>
      <c r="K148" s="8">
        <v>0.1</v>
      </c>
      <c r="L148" s="8">
        <v>1.2</v>
      </c>
      <c r="M148" s="8">
        <v>1.9</v>
      </c>
      <c r="N148" s="9"/>
      <c r="O148" s="6">
        <v>0.02</v>
      </c>
    </row>
    <row r="149" spans="1:15" ht="96.6">
      <c r="A149" s="6" t="s">
        <v>87</v>
      </c>
      <c r="B149" s="7" t="s">
        <v>88</v>
      </c>
      <c r="C149" s="10">
        <v>200</v>
      </c>
      <c r="D149" s="11">
        <v>7.63</v>
      </c>
      <c r="E149" s="11">
        <v>9.35</v>
      </c>
      <c r="F149" s="11">
        <v>35.36</v>
      </c>
      <c r="G149" s="11">
        <v>256.70999999999998</v>
      </c>
      <c r="H149" s="11">
        <v>0.23</v>
      </c>
      <c r="I149" s="11">
        <v>0.24</v>
      </c>
      <c r="J149" s="12">
        <v>45.5</v>
      </c>
      <c r="K149" s="11">
        <v>0.52</v>
      </c>
      <c r="L149" s="11">
        <v>170.21</v>
      </c>
      <c r="M149" s="11">
        <v>214.22</v>
      </c>
      <c r="N149" s="11">
        <v>23.74</v>
      </c>
      <c r="O149" s="11">
        <v>1.66</v>
      </c>
    </row>
    <row r="150" spans="1:15" ht="41.4">
      <c r="A150" s="6" t="s">
        <v>26</v>
      </c>
      <c r="B150" s="7" t="s">
        <v>27</v>
      </c>
      <c r="C150" s="10">
        <v>200</v>
      </c>
      <c r="D150" s="11">
        <v>3.87</v>
      </c>
      <c r="E150" s="12">
        <v>3.8</v>
      </c>
      <c r="F150" s="11">
        <v>16.09</v>
      </c>
      <c r="G150" s="11">
        <v>115.45</v>
      </c>
      <c r="H150" s="11">
        <v>0.04</v>
      </c>
      <c r="I150" s="12">
        <v>0.3</v>
      </c>
      <c r="J150" s="11">
        <v>20.12</v>
      </c>
      <c r="K150" s="11">
        <v>0.01</v>
      </c>
      <c r="L150" s="11">
        <v>145.44999999999999</v>
      </c>
      <c r="M150" s="12">
        <v>116.2</v>
      </c>
      <c r="N150" s="10">
        <v>31</v>
      </c>
      <c r="O150" s="11">
        <v>1.01</v>
      </c>
    </row>
    <row r="151" spans="1:15" ht="41.4">
      <c r="A151" s="6"/>
      <c r="B151" s="7" t="s">
        <v>28</v>
      </c>
      <c r="C151" s="10">
        <v>50</v>
      </c>
      <c r="D151" s="11">
        <v>3.16</v>
      </c>
      <c r="E151" s="12">
        <v>0.4</v>
      </c>
      <c r="F151" s="11">
        <v>19.32</v>
      </c>
      <c r="G151" s="10">
        <v>117.5</v>
      </c>
      <c r="H151" s="11">
        <v>0.06</v>
      </c>
      <c r="I151" s="13"/>
      <c r="J151" s="13"/>
      <c r="K151" s="11">
        <v>0.52</v>
      </c>
      <c r="L151" s="12">
        <v>9.1999999999999993</v>
      </c>
      <c r="M151" s="12">
        <v>34.799999999999997</v>
      </c>
      <c r="N151" s="12">
        <v>13.2</v>
      </c>
      <c r="O151" s="12">
        <v>0.8</v>
      </c>
    </row>
    <row r="152" spans="1:15">
      <c r="A152" s="6"/>
      <c r="B152" s="7" t="s">
        <v>50</v>
      </c>
      <c r="C152" s="10">
        <v>90</v>
      </c>
      <c r="D152" s="12">
        <v>0.8</v>
      </c>
      <c r="E152" s="12">
        <v>0.8</v>
      </c>
      <c r="F152" s="12">
        <v>19.600000000000001</v>
      </c>
      <c r="G152" s="10">
        <v>242</v>
      </c>
      <c r="H152" s="11">
        <v>0.06</v>
      </c>
      <c r="I152" s="10">
        <v>20</v>
      </c>
      <c r="J152" s="10">
        <v>10</v>
      </c>
      <c r="K152" s="12">
        <v>0.4</v>
      </c>
      <c r="L152" s="10">
        <v>32</v>
      </c>
      <c r="M152" s="10">
        <v>22</v>
      </c>
      <c r="N152" s="10">
        <v>18</v>
      </c>
      <c r="O152" s="12">
        <v>4.4000000000000004</v>
      </c>
    </row>
    <row r="153" spans="1:15">
      <c r="A153" s="35" t="s">
        <v>31</v>
      </c>
      <c r="B153" s="35"/>
      <c r="C153" s="14">
        <f>SUM(C148:C152)</f>
        <v>550</v>
      </c>
      <c r="D153" s="11">
        <f>SUM(D148:D152)</f>
        <v>15.510000000000002</v>
      </c>
      <c r="E153" s="11">
        <f>SUM(E148:E152)</f>
        <v>22.6</v>
      </c>
      <c r="F153" s="11">
        <f>SUM(F148:F152)</f>
        <v>90.449999999999989</v>
      </c>
      <c r="G153" s="11">
        <f>SUM(G148:G152)</f>
        <v>806.46</v>
      </c>
      <c r="H153" s="12">
        <f>H149+H150+H151+H152</f>
        <v>0.39</v>
      </c>
      <c r="I153" s="11">
        <f>I149+I150+I152</f>
        <v>20.54</v>
      </c>
      <c r="J153" s="11">
        <f>J148+J149+J150+J152</f>
        <v>134.62</v>
      </c>
      <c r="K153" s="11">
        <f>SUM(K148:K152)</f>
        <v>1.5499999999999998</v>
      </c>
      <c r="L153" s="11">
        <f>SUM(L148:L152)</f>
        <v>358.06</v>
      </c>
      <c r="M153" s="11">
        <f>SUM(M148:M152)</f>
        <v>389.12</v>
      </c>
      <c r="N153" s="11">
        <f>N149+N150+N151+N152</f>
        <v>85.94</v>
      </c>
      <c r="O153" s="11">
        <f>SUM(O148:O152)</f>
        <v>7.8900000000000006</v>
      </c>
    </row>
    <row r="154" spans="1:15">
      <c r="A154" s="35" t="s">
        <v>32</v>
      </c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27.6">
      <c r="A155" s="6">
        <v>541</v>
      </c>
      <c r="B155" s="7" t="s">
        <v>65</v>
      </c>
      <c r="C155" s="10">
        <v>100</v>
      </c>
      <c r="D155" s="11">
        <v>8.1</v>
      </c>
      <c r="E155" s="11">
        <v>17.3</v>
      </c>
      <c r="F155" s="11">
        <v>18.82</v>
      </c>
      <c r="G155" s="11">
        <v>230</v>
      </c>
      <c r="H155" s="11">
        <v>0.28000000000000003</v>
      </c>
      <c r="I155" s="12">
        <v>16.72</v>
      </c>
      <c r="J155" s="11">
        <v>0</v>
      </c>
      <c r="K155" s="11">
        <v>0</v>
      </c>
      <c r="L155" s="11">
        <v>146.4</v>
      </c>
      <c r="M155" s="11">
        <v>0</v>
      </c>
      <c r="N155" s="11">
        <v>0</v>
      </c>
      <c r="O155" s="11">
        <v>0.28000000000000003</v>
      </c>
    </row>
    <row r="156" spans="1:15" ht="124.2">
      <c r="A156" s="6" t="s">
        <v>89</v>
      </c>
      <c r="B156" s="7" t="s">
        <v>90</v>
      </c>
      <c r="C156" s="10">
        <v>260</v>
      </c>
      <c r="D156" s="11">
        <v>4.7699999999999996</v>
      </c>
      <c r="E156" s="11">
        <v>7.09</v>
      </c>
      <c r="F156" s="11">
        <v>9.77</v>
      </c>
      <c r="G156" s="11">
        <v>122.74</v>
      </c>
      <c r="H156" s="11">
        <v>0.19</v>
      </c>
      <c r="I156" s="11">
        <v>19.34</v>
      </c>
      <c r="J156" s="12">
        <v>217.9</v>
      </c>
      <c r="K156" s="11">
        <v>1.56</v>
      </c>
      <c r="L156" s="11">
        <v>44.59</v>
      </c>
      <c r="M156" s="12">
        <v>77.2</v>
      </c>
      <c r="N156" s="11">
        <v>26.35</v>
      </c>
      <c r="O156" s="11">
        <v>1.27</v>
      </c>
    </row>
    <row r="157" spans="1:15" ht="41.4">
      <c r="A157" s="6" t="s">
        <v>44</v>
      </c>
      <c r="B157" s="7" t="s">
        <v>45</v>
      </c>
      <c r="C157" s="10">
        <v>100</v>
      </c>
      <c r="D157" s="11">
        <v>15.16</v>
      </c>
      <c r="E157" s="11">
        <v>16.350000000000001</v>
      </c>
      <c r="F157" s="11">
        <v>2.96</v>
      </c>
      <c r="G157" s="12">
        <v>224.3</v>
      </c>
      <c r="H157" s="11">
        <v>0.67</v>
      </c>
      <c r="I157" s="11">
        <v>2.95</v>
      </c>
      <c r="J157" s="12">
        <v>121.7</v>
      </c>
      <c r="K157" s="12">
        <v>0.7</v>
      </c>
      <c r="L157" s="12">
        <v>18.600000000000001</v>
      </c>
      <c r="M157" s="11">
        <v>166.07</v>
      </c>
      <c r="N157" s="11">
        <v>20.45</v>
      </c>
      <c r="O157" s="11">
        <v>1.0900000000000001</v>
      </c>
    </row>
    <row r="158" spans="1:15" ht="55.2">
      <c r="A158" s="2" t="s">
        <v>38</v>
      </c>
      <c r="B158" s="7" t="s">
        <v>39</v>
      </c>
      <c r="C158" s="10">
        <v>180</v>
      </c>
      <c r="D158" s="11">
        <v>7.57</v>
      </c>
      <c r="E158" s="11">
        <v>3.63</v>
      </c>
      <c r="F158" s="11">
        <v>34.28</v>
      </c>
      <c r="G158" s="11">
        <v>199.76</v>
      </c>
      <c r="H158" s="11">
        <v>0.26</v>
      </c>
      <c r="I158" s="13"/>
      <c r="J158" s="10">
        <v>13</v>
      </c>
      <c r="K158" s="12">
        <v>0.5</v>
      </c>
      <c r="L158" s="11">
        <v>12.98</v>
      </c>
      <c r="M158" s="11">
        <v>179.33</v>
      </c>
      <c r="N158" s="11">
        <v>120.04</v>
      </c>
      <c r="O158" s="11">
        <v>4.03</v>
      </c>
    </row>
    <row r="159" spans="1:15" ht="41.4">
      <c r="A159" s="2" t="s">
        <v>58</v>
      </c>
      <c r="B159" s="7" t="s">
        <v>59</v>
      </c>
      <c r="C159" s="10">
        <v>200</v>
      </c>
      <c r="D159" s="11">
        <v>0.78</v>
      </c>
      <c r="E159" s="11">
        <v>0.05</v>
      </c>
      <c r="F159" s="11">
        <v>18.63</v>
      </c>
      <c r="G159" s="11">
        <v>78.69</v>
      </c>
      <c r="H159" s="11">
        <v>0.02</v>
      </c>
      <c r="I159" s="12">
        <v>0.6</v>
      </c>
      <c r="J159" s="11">
        <v>87.45</v>
      </c>
      <c r="K159" s="11">
        <v>0.83</v>
      </c>
      <c r="L159" s="11">
        <v>24.33</v>
      </c>
      <c r="M159" s="12">
        <v>21.9</v>
      </c>
      <c r="N159" s="11">
        <v>15.75</v>
      </c>
      <c r="O159" s="11">
        <v>0.51</v>
      </c>
    </row>
    <row r="160" spans="1:15" ht="41.4">
      <c r="A160" s="6"/>
      <c r="B160" s="7" t="s">
        <v>28</v>
      </c>
      <c r="C160" s="10">
        <v>40</v>
      </c>
      <c r="D160" s="11">
        <v>3.16</v>
      </c>
      <c r="E160" s="12">
        <v>0.4</v>
      </c>
      <c r="F160" s="11">
        <v>19.32</v>
      </c>
      <c r="G160" s="10">
        <v>94</v>
      </c>
      <c r="H160" s="11">
        <v>0.06</v>
      </c>
      <c r="I160" s="13"/>
      <c r="J160" s="13"/>
      <c r="K160" s="11">
        <v>0.52</v>
      </c>
      <c r="L160" s="12">
        <v>9.1999999999999993</v>
      </c>
      <c r="M160" s="12">
        <v>34.799999999999997</v>
      </c>
      <c r="N160" s="12">
        <v>13.2</v>
      </c>
      <c r="O160" s="12">
        <v>0.8</v>
      </c>
    </row>
    <row r="161" spans="1:15" ht="55.2">
      <c r="A161" s="6"/>
      <c r="B161" s="7" t="s">
        <v>29</v>
      </c>
      <c r="C161" s="10">
        <v>60</v>
      </c>
      <c r="D161" s="11">
        <v>3.36</v>
      </c>
      <c r="E161" s="11">
        <v>0.66</v>
      </c>
      <c r="F161" s="11">
        <v>29.64</v>
      </c>
      <c r="G161" s="12">
        <v>118.8</v>
      </c>
      <c r="H161" s="12">
        <v>0.1</v>
      </c>
      <c r="I161" s="13"/>
      <c r="J161" s="13"/>
      <c r="K161" s="11">
        <v>0.84</v>
      </c>
      <c r="L161" s="12">
        <v>17.399999999999999</v>
      </c>
      <c r="M161" s="10">
        <v>90</v>
      </c>
      <c r="N161" s="12">
        <v>28.2</v>
      </c>
      <c r="O161" s="11">
        <v>2.34</v>
      </c>
    </row>
    <row r="162" spans="1:15">
      <c r="A162" s="35" t="s">
        <v>42</v>
      </c>
      <c r="B162" s="35"/>
      <c r="C162" s="14">
        <f t="shared" ref="C162:H162" si="5">SUM(C155:C161)</f>
        <v>940</v>
      </c>
      <c r="D162" s="11">
        <f t="shared" si="5"/>
        <v>42.900000000000006</v>
      </c>
      <c r="E162" s="11">
        <f t="shared" si="5"/>
        <v>45.48</v>
      </c>
      <c r="F162" s="11">
        <f t="shared" si="5"/>
        <v>133.42000000000002</v>
      </c>
      <c r="G162" s="11">
        <f t="shared" si="5"/>
        <v>1068.29</v>
      </c>
      <c r="H162" s="11">
        <f t="shared" si="5"/>
        <v>1.5800000000000003</v>
      </c>
      <c r="I162" s="11">
        <f>I155+I156+I157+I159</f>
        <v>39.610000000000007</v>
      </c>
      <c r="J162" s="11">
        <f>J155+J156+J157+J158+J159</f>
        <v>440.05</v>
      </c>
      <c r="K162" s="11">
        <f>SUM(K155:K161)</f>
        <v>4.9499999999999993</v>
      </c>
      <c r="L162" s="11">
        <f>SUM(L155:L161)</f>
        <v>273.49999999999994</v>
      </c>
      <c r="M162" s="11">
        <f>SUM(M155:M161)</f>
        <v>569.29999999999995</v>
      </c>
      <c r="N162" s="11">
        <f>SUM(N155:N161)</f>
        <v>223.98999999999998</v>
      </c>
      <c r="O162" s="11">
        <f>SUM(O155:O161)</f>
        <v>10.32</v>
      </c>
    </row>
    <row r="163" spans="1:15">
      <c r="A163" s="19"/>
      <c r="B163" s="19"/>
      <c r="C163" s="21"/>
      <c r="D163" s="22"/>
      <c r="E163" s="22"/>
      <c r="F163" s="23"/>
      <c r="G163" s="23"/>
      <c r="H163" s="22"/>
      <c r="I163" s="22"/>
      <c r="J163" s="22"/>
      <c r="K163" s="22"/>
      <c r="L163" s="22"/>
      <c r="M163" s="22"/>
      <c r="N163" s="24"/>
      <c r="O163" s="22"/>
    </row>
    <row r="164" spans="1:15">
      <c r="A164" s="19"/>
      <c r="B164" s="19"/>
      <c r="C164" s="22"/>
      <c r="D164" s="22"/>
      <c r="E164" s="22"/>
      <c r="F164" s="23"/>
      <c r="G164" s="23"/>
      <c r="H164" s="22"/>
      <c r="I164" s="22"/>
      <c r="J164" s="22"/>
      <c r="K164" s="22"/>
      <c r="L164" s="22"/>
      <c r="M164" s="22"/>
      <c r="N164" s="24"/>
      <c r="O164" s="22"/>
    </row>
    <row r="165" spans="1:15">
      <c r="A165" s="41" t="s">
        <v>0</v>
      </c>
      <c r="B165" s="41" t="s">
        <v>1</v>
      </c>
      <c r="C165" s="41" t="s">
        <v>2</v>
      </c>
      <c r="D165" s="41" t="s">
        <v>3</v>
      </c>
      <c r="E165" s="41"/>
      <c r="F165" s="41"/>
      <c r="G165" s="41" t="s">
        <v>4</v>
      </c>
      <c r="H165" s="41" t="s">
        <v>5</v>
      </c>
      <c r="I165" s="41"/>
      <c r="J165" s="41"/>
      <c r="K165" s="41"/>
      <c r="L165" s="41" t="s">
        <v>6</v>
      </c>
      <c r="M165" s="41"/>
      <c r="N165" s="41"/>
      <c r="O165" s="41"/>
    </row>
    <row r="166" spans="1:15">
      <c r="A166" s="41"/>
      <c r="B166" s="41"/>
      <c r="C166" s="41"/>
      <c r="D166" s="1" t="s">
        <v>7</v>
      </c>
      <c r="E166" s="1" t="s">
        <v>8</v>
      </c>
      <c r="F166" s="1" t="s">
        <v>9</v>
      </c>
      <c r="G166" s="41"/>
      <c r="H166" s="1" t="s">
        <v>10</v>
      </c>
      <c r="I166" s="1" t="s">
        <v>11</v>
      </c>
      <c r="J166" s="1" t="s">
        <v>12</v>
      </c>
      <c r="K166" s="1" t="s">
        <v>13</v>
      </c>
      <c r="L166" s="1" t="s">
        <v>14</v>
      </c>
      <c r="M166" s="1" t="s">
        <v>15</v>
      </c>
      <c r="N166" s="1" t="s">
        <v>16</v>
      </c>
      <c r="O166" s="1" t="s">
        <v>17</v>
      </c>
    </row>
    <row r="167" spans="1:15">
      <c r="A167" s="2">
        <v>1</v>
      </c>
      <c r="B167" s="2">
        <v>2</v>
      </c>
      <c r="C167" s="2">
        <v>3</v>
      </c>
      <c r="D167" s="2">
        <v>4</v>
      </c>
      <c r="E167" s="2">
        <v>5</v>
      </c>
      <c r="F167" s="2">
        <v>6</v>
      </c>
      <c r="G167" s="2">
        <v>7</v>
      </c>
      <c r="H167" s="2">
        <v>8</v>
      </c>
      <c r="I167" s="2">
        <v>9</v>
      </c>
      <c r="J167" s="2">
        <v>10</v>
      </c>
      <c r="K167" s="2">
        <v>11</v>
      </c>
      <c r="L167" s="2">
        <v>12</v>
      </c>
      <c r="M167" s="2">
        <v>13</v>
      </c>
      <c r="N167" s="2">
        <v>14</v>
      </c>
      <c r="O167" s="2">
        <v>15</v>
      </c>
    </row>
    <row r="168" spans="1:15">
      <c r="A168" s="3" t="s">
        <v>18</v>
      </c>
      <c r="B168" s="4" t="s">
        <v>43</v>
      </c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</row>
    <row r="169" spans="1:15">
      <c r="A169" s="3" t="s">
        <v>20</v>
      </c>
      <c r="B169" s="4">
        <v>2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1:15">
      <c r="A170" s="35" t="s">
        <v>21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27.6">
      <c r="A171" s="8" t="s">
        <v>91</v>
      </c>
      <c r="B171" s="7" t="s">
        <v>92</v>
      </c>
      <c r="C171" s="10">
        <v>100</v>
      </c>
      <c r="D171" s="11">
        <v>14.34</v>
      </c>
      <c r="E171" s="11">
        <v>12.66</v>
      </c>
      <c r="F171" s="11">
        <v>1.88</v>
      </c>
      <c r="G171" s="11">
        <v>178.96</v>
      </c>
      <c r="H171" s="12">
        <v>0.5</v>
      </c>
      <c r="I171" s="11">
        <v>4.08</v>
      </c>
      <c r="J171" s="12">
        <v>181.3</v>
      </c>
      <c r="K171" s="11">
        <v>0.15</v>
      </c>
      <c r="L171" s="11">
        <v>13.95</v>
      </c>
      <c r="M171" s="11">
        <v>151.13</v>
      </c>
      <c r="N171" s="12">
        <v>22.3</v>
      </c>
      <c r="O171" s="11">
        <v>2.21</v>
      </c>
    </row>
    <row r="172" spans="1:15" ht="55.2">
      <c r="A172" s="8" t="s">
        <v>93</v>
      </c>
      <c r="B172" s="7" t="s">
        <v>94</v>
      </c>
      <c r="C172" s="10">
        <v>180</v>
      </c>
      <c r="D172" s="11">
        <v>6.63</v>
      </c>
      <c r="E172" s="11">
        <v>4.91</v>
      </c>
      <c r="F172" s="11">
        <v>42.34</v>
      </c>
      <c r="G172" s="12">
        <v>240.2</v>
      </c>
      <c r="H172" s="12">
        <v>0.1</v>
      </c>
      <c r="I172" s="13"/>
      <c r="J172" s="12">
        <v>29.5</v>
      </c>
      <c r="K172" s="11">
        <v>0.95</v>
      </c>
      <c r="L172" s="11">
        <v>14.21</v>
      </c>
      <c r="M172" s="12">
        <v>53.6</v>
      </c>
      <c r="N172" s="11">
        <v>9.73</v>
      </c>
      <c r="O172" s="11">
        <v>0.99</v>
      </c>
    </row>
    <row r="173" spans="1:15" ht="55.2">
      <c r="A173" s="6" t="s">
        <v>48</v>
      </c>
      <c r="B173" s="7" t="s">
        <v>49</v>
      </c>
      <c r="C173" s="10">
        <v>200</v>
      </c>
      <c r="D173" s="11">
        <v>0.26</v>
      </c>
      <c r="E173" s="11">
        <v>0.03</v>
      </c>
      <c r="F173" s="11">
        <v>11.26</v>
      </c>
      <c r="G173" s="11">
        <v>47.79</v>
      </c>
      <c r="H173" s="13"/>
      <c r="I173" s="12">
        <v>2.9</v>
      </c>
      <c r="J173" s="12">
        <v>0.5</v>
      </c>
      <c r="K173" s="11">
        <v>0.01</v>
      </c>
      <c r="L173" s="11">
        <v>8.08</v>
      </c>
      <c r="M173" s="11">
        <v>9.7799999999999994</v>
      </c>
      <c r="N173" s="11">
        <v>5.24</v>
      </c>
      <c r="O173" s="12">
        <v>0.9</v>
      </c>
    </row>
    <row r="174" spans="1:15" ht="55.2">
      <c r="A174" s="6"/>
      <c r="B174" s="7" t="s">
        <v>29</v>
      </c>
      <c r="C174" s="10">
        <v>30</v>
      </c>
      <c r="D174" s="11">
        <v>1.68</v>
      </c>
      <c r="E174" s="11">
        <v>0.33</v>
      </c>
      <c r="F174" s="11">
        <v>14.82</v>
      </c>
      <c r="G174" s="12">
        <v>59.4</v>
      </c>
      <c r="H174" s="12">
        <v>0.05</v>
      </c>
      <c r="I174" s="13"/>
      <c r="J174" s="13"/>
      <c r="K174" s="11">
        <v>0.42</v>
      </c>
      <c r="L174" s="12">
        <v>8.6999999999999993</v>
      </c>
      <c r="M174" s="10">
        <v>45</v>
      </c>
      <c r="N174" s="12">
        <v>14.1</v>
      </c>
      <c r="O174" s="11">
        <v>1.17</v>
      </c>
    </row>
    <row r="175" spans="1:15">
      <c r="A175" s="6" t="s">
        <v>95</v>
      </c>
      <c r="B175" s="7" t="s">
        <v>64</v>
      </c>
      <c r="C175" s="10">
        <v>100</v>
      </c>
      <c r="D175" s="12">
        <v>0.4</v>
      </c>
      <c r="E175" s="12">
        <v>0.4</v>
      </c>
      <c r="F175" s="12">
        <v>9.8000000000000007</v>
      </c>
      <c r="G175" s="10">
        <v>47</v>
      </c>
      <c r="H175" s="11">
        <v>0.03</v>
      </c>
      <c r="I175" s="10">
        <v>10</v>
      </c>
      <c r="J175" s="10">
        <v>5</v>
      </c>
      <c r="K175" s="12">
        <v>0.2</v>
      </c>
      <c r="L175" s="10">
        <v>16</v>
      </c>
      <c r="M175" s="10">
        <v>11</v>
      </c>
      <c r="N175" s="10">
        <v>9</v>
      </c>
      <c r="O175" s="12">
        <v>2.2000000000000002</v>
      </c>
    </row>
    <row r="176" spans="1:15">
      <c r="A176" s="35" t="s">
        <v>31</v>
      </c>
      <c r="B176" s="35"/>
      <c r="C176" s="14">
        <f>SUM(C171:C175)</f>
        <v>610</v>
      </c>
      <c r="D176" s="11">
        <f>SUM(D171:D175)</f>
        <v>23.31</v>
      </c>
      <c r="E176" s="11">
        <f>SUM(E171:E175)</f>
        <v>18.329999999999998</v>
      </c>
      <c r="F176" s="11">
        <f>SUM(F171:F175)</f>
        <v>80.100000000000009</v>
      </c>
      <c r="G176" s="11">
        <f>SUM(G171:G175)</f>
        <v>573.35</v>
      </c>
      <c r="H176" s="11">
        <f>H171+H172+H174+H175</f>
        <v>0.68</v>
      </c>
      <c r="I176" s="11">
        <f>I171+I173+I175</f>
        <v>16.98</v>
      </c>
      <c r="J176" s="12">
        <f>J171+J172+J173+J175</f>
        <v>216.3</v>
      </c>
      <c r="K176" s="11">
        <f>SUM(K171:K175)</f>
        <v>1.7299999999999998</v>
      </c>
      <c r="L176" s="11">
        <f>SUM(L171:L175)</f>
        <v>60.94</v>
      </c>
      <c r="M176" s="11">
        <f>SUM(M171:M175)</f>
        <v>270.51</v>
      </c>
      <c r="N176" s="11">
        <f>SUM(N171:N175)</f>
        <v>60.370000000000005</v>
      </c>
      <c r="O176" s="11">
        <f>SUM(O171:O175)</f>
        <v>7.4700000000000006</v>
      </c>
    </row>
    <row r="177" spans="1:15">
      <c r="A177" s="35" t="s">
        <v>32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55.2">
      <c r="A178" s="2">
        <v>90</v>
      </c>
      <c r="B178" s="7" t="s">
        <v>82</v>
      </c>
      <c r="C178" s="10">
        <v>100</v>
      </c>
      <c r="D178" s="11">
        <v>1.39</v>
      </c>
      <c r="E178" s="12">
        <v>5.99</v>
      </c>
      <c r="F178" s="12">
        <v>8.33</v>
      </c>
      <c r="G178" s="11">
        <v>114.99</v>
      </c>
      <c r="H178" s="11"/>
      <c r="I178" s="11">
        <v>6.64</v>
      </c>
      <c r="J178" s="12"/>
      <c r="K178" s="11">
        <v>2.69</v>
      </c>
      <c r="L178" s="11">
        <v>35.44</v>
      </c>
      <c r="M178" s="11">
        <v>40.61</v>
      </c>
      <c r="N178" s="12">
        <v>20.66</v>
      </c>
      <c r="O178" s="11">
        <v>1.29</v>
      </c>
    </row>
    <row r="179" spans="1:15" ht="69">
      <c r="A179" s="8" t="s">
        <v>96</v>
      </c>
      <c r="B179" s="7" t="s">
        <v>97</v>
      </c>
      <c r="C179" s="10">
        <v>250</v>
      </c>
      <c r="D179" s="11">
        <v>6.71</v>
      </c>
      <c r="E179" s="11">
        <v>7.36</v>
      </c>
      <c r="F179" s="11">
        <v>17.55</v>
      </c>
      <c r="G179" s="11">
        <v>163.68</v>
      </c>
      <c r="H179" s="11">
        <v>0.31</v>
      </c>
      <c r="I179" s="12">
        <v>12.6</v>
      </c>
      <c r="J179" s="11">
        <v>211.59</v>
      </c>
      <c r="K179" s="11">
        <v>1.55</v>
      </c>
      <c r="L179" s="11">
        <v>17.239999999999998</v>
      </c>
      <c r="M179" s="11">
        <v>97.48</v>
      </c>
      <c r="N179" s="11">
        <v>27.25</v>
      </c>
      <c r="O179" s="11">
        <v>1.07</v>
      </c>
    </row>
    <row r="180" spans="1:15" ht="41.4">
      <c r="A180" s="6" t="s">
        <v>78</v>
      </c>
      <c r="B180" s="7" t="s">
        <v>79</v>
      </c>
      <c r="C180" s="10">
        <v>280</v>
      </c>
      <c r="D180" s="11">
        <v>25.54</v>
      </c>
      <c r="E180" s="11">
        <v>18.22</v>
      </c>
      <c r="F180" s="12">
        <v>35.6</v>
      </c>
      <c r="G180" s="11">
        <v>404.48</v>
      </c>
      <c r="H180" s="11">
        <v>0.35</v>
      </c>
      <c r="I180" s="12">
        <v>44.1</v>
      </c>
      <c r="J180" s="11">
        <v>22.62</v>
      </c>
      <c r="K180" s="11">
        <v>3.78</v>
      </c>
      <c r="L180" s="12">
        <v>38.1</v>
      </c>
      <c r="M180" s="11">
        <v>322.68</v>
      </c>
      <c r="N180" s="11">
        <v>72.290000000000006</v>
      </c>
      <c r="O180" s="12">
        <v>2.9</v>
      </c>
    </row>
    <row r="181" spans="1:15" ht="55.2">
      <c r="A181" s="2" t="s">
        <v>40</v>
      </c>
      <c r="B181" s="7" t="s">
        <v>41</v>
      </c>
      <c r="C181" s="10">
        <v>200</v>
      </c>
      <c r="D181" s="11">
        <v>0.59</v>
      </c>
      <c r="E181" s="11">
        <v>0.05</v>
      </c>
      <c r="F181" s="11">
        <v>18.579999999999998</v>
      </c>
      <c r="G181" s="11">
        <v>77.94</v>
      </c>
      <c r="H181" s="11">
        <v>0.02</v>
      </c>
      <c r="I181" s="12">
        <v>0.6</v>
      </c>
      <c r="J181" s="13"/>
      <c r="K181" s="11">
        <v>0.83</v>
      </c>
      <c r="L181" s="11">
        <v>24.33</v>
      </c>
      <c r="M181" s="12">
        <v>21.9</v>
      </c>
      <c r="N181" s="11">
        <v>15.75</v>
      </c>
      <c r="O181" s="11">
        <v>0.51</v>
      </c>
    </row>
    <row r="182" spans="1:15" ht="55.2">
      <c r="A182" s="6"/>
      <c r="B182" s="7" t="s">
        <v>29</v>
      </c>
      <c r="C182" s="10">
        <v>30</v>
      </c>
      <c r="D182" s="11">
        <v>1.68</v>
      </c>
      <c r="E182" s="11">
        <v>0.33</v>
      </c>
      <c r="F182" s="11">
        <v>14.82</v>
      </c>
      <c r="G182" s="12">
        <v>59.4</v>
      </c>
      <c r="H182" s="12">
        <v>0.05</v>
      </c>
      <c r="I182" s="13"/>
      <c r="J182" s="13"/>
      <c r="K182" s="11">
        <v>0.42</v>
      </c>
      <c r="L182" s="12">
        <v>8.6999999999999993</v>
      </c>
      <c r="M182" s="10">
        <v>45</v>
      </c>
      <c r="N182" s="12">
        <v>14.1</v>
      </c>
      <c r="O182" s="11">
        <v>1.17</v>
      </c>
    </row>
    <row r="183" spans="1:15" ht="41.4">
      <c r="A183" s="6"/>
      <c r="B183" s="7" t="s">
        <v>28</v>
      </c>
      <c r="C183" s="10">
        <v>40</v>
      </c>
      <c r="D183" s="11">
        <v>3.16</v>
      </c>
      <c r="E183" s="12">
        <v>0.4</v>
      </c>
      <c r="F183" s="11">
        <v>19.32</v>
      </c>
      <c r="G183" s="10">
        <v>94</v>
      </c>
      <c r="H183" s="11">
        <v>0.06</v>
      </c>
      <c r="I183" s="13"/>
      <c r="J183" s="13"/>
      <c r="K183" s="11">
        <v>0.52</v>
      </c>
      <c r="L183" s="12">
        <v>9.1999999999999993</v>
      </c>
      <c r="M183" s="12">
        <v>34.799999999999997</v>
      </c>
      <c r="N183" s="12">
        <v>13.2</v>
      </c>
      <c r="O183" s="12">
        <v>0.8</v>
      </c>
    </row>
    <row r="184" spans="1:15">
      <c r="A184" s="35" t="s">
        <v>42</v>
      </c>
      <c r="B184" s="35"/>
      <c r="C184" s="14">
        <f>SUM(C178:C183)</f>
        <v>900</v>
      </c>
      <c r="D184" s="11">
        <f>SUM(D178:D183)</f>
        <v>39.070000000000007</v>
      </c>
      <c r="E184" s="11">
        <f>SUM(E178:E183)</f>
        <v>32.35</v>
      </c>
      <c r="F184" s="11">
        <f>SUM(F178:F183)</f>
        <v>114.19999999999999</v>
      </c>
      <c r="G184" s="11">
        <f>SUM(G178:G183)</f>
        <v>914.49000000000012</v>
      </c>
      <c r="H184" s="11">
        <f>H179+H180+H181+H182+H183</f>
        <v>0.79</v>
      </c>
      <c r="I184" s="11">
        <f>I178+I179+I180+I181</f>
        <v>63.940000000000005</v>
      </c>
      <c r="J184" s="12">
        <f>J179+J180</f>
        <v>234.21</v>
      </c>
      <c r="K184" s="11">
        <f>SUM(K178:K183)</f>
        <v>9.7899999999999991</v>
      </c>
      <c r="L184" s="11">
        <f>SUM(L178:L183)</f>
        <v>133.01</v>
      </c>
      <c r="M184" s="11">
        <f>SUM(M178:M183)</f>
        <v>562.46999999999991</v>
      </c>
      <c r="N184" s="11">
        <f>SUM(N178:N183)</f>
        <v>163.24999999999997</v>
      </c>
      <c r="O184" s="11">
        <f>SUM(O178:O183)</f>
        <v>7.7399999999999993</v>
      </c>
    </row>
    <row r="185" spans="1:15">
      <c r="A185" s="25"/>
      <c r="B185" s="26"/>
      <c r="C185" s="26"/>
      <c r="D185" s="26"/>
      <c r="E185" s="26"/>
      <c r="F185" s="26"/>
      <c r="G185" s="26"/>
      <c r="H185" s="26"/>
      <c r="I185" s="26"/>
      <c r="J185" s="39"/>
      <c r="K185" s="39"/>
      <c r="L185" s="39"/>
      <c r="M185" s="39"/>
      <c r="N185" s="39"/>
      <c r="O185" s="39"/>
    </row>
    <row r="186" spans="1:1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</row>
    <row r="187" spans="1:15">
      <c r="A187" s="41" t="s">
        <v>0</v>
      </c>
      <c r="B187" s="41" t="s">
        <v>1</v>
      </c>
      <c r="C187" s="41" t="s">
        <v>2</v>
      </c>
      <c r="D187" s="41" t="s">
        <v>3</v>
      </c>
      <c r="E187" s="41"/>
      <c r="F187" s="41"/>
      <c r="G187" s="41" t="s">
        <v>4</v>
      </c>
      <c r="H187" s="41" t="s">
        <v>5</v>
      </c>
      <c r="I187" s="41"/>
      <c r="J187" s="41"/>
      <c r="K187" s="41"/>
      <c r="L187" s="41" t="s">
        <v>6</v>
      </c>
      <c r="M187" s="41"/>
      <c r="N187" s="41"/>
      <c r="O187" s="41"/>
    </row>
    <row r="188" spans="1:15">
      <c r="A188" s="41"/>
      <c r="B188" s="41"/>
      <c r="C188" s="41"/>
      <c r="D188" s="1" t="s">
        <v>7</v>
      </c>
      <c r="E188" s="1" t="s">
        <v>8</v>
      </c>
      <c r="F188" s="1" t="s">
        <v>9</v>
      </c>
      <c r="G188" s="41"/>
      <c r="H188" s="1" t="s">
        <v>10</v>
      </c>
      <c r="I188" s="1" t="s">
        <v>11</v>
      </c>
      <c r="J188" s="1" t="s">
        <v>12</v>
      </c>
      <c r="K188" s="1" t="s">
        <v>13</v>
      </c>
      <c r="L188" s="1" t="s">
        <v>14</v>
      </c>
      <c r="M188" s="1" t="s">
        <v>15</v>
      </c>
      <c r="N188" s="1" t="s">
        <v>16</v>
      </c>
      <c r="O188" s="1" t="s">
        <v>17</v>
      </c>
    </row>
    <row r="189" spans="1:15">
      <c r="A189" s="2">
        <v>1</v>
      </c>
      <c r="B189" s="2">
        <v>2</v>
      </c>
      <c r="C189" s="2">
        <v>3</v>
      </c>
      <c r="D189" s="2">
        <v>4</v>
      </c>
      <c r="E189" s="2">
        <v>5</v>
      </c>
      <c r="F189" s="2">
        <v>6</v>
      </c>
      <c r="G189" s="2">
        <v>7</v>
      </c>
      <c r="H189" s="2">
        <v>8</v>
      </c>
      <c r="I189" s="2">
        <v>9</v>
      </c>
      <c r="J189" s="2">
        <v>10</v>
      </c>
      <c r="K189" s="2">
        <v>11</v>
      </c>
      <c r="L189" s="2">
        <v>12</v>
      </c>
      <c r="M189" s="2">
        <v>13</v>
      </c>
      <c r="N189" s="2">
        <v>14</v>
      </c>
      <c r="O189" s="2">
        <v>15</v>
      </c>
    </row>
    <row r="190" spans="1:15">
      <c r="A190" s="3" t="s">
        <v>18</v>
      </c>
      <c r="B190" s="4" t="s">
        <v>60</v>
      </c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</row>
    <row r="191" spans="1:15">
      <c r="A191" s="3" t="s">
        <v>20</v>
      </c>
      <c r="B191" s="4">
        <v>2</v>
      </c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>
      <c r="A192" s="35" t="s">
        <v>21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69">
      <c r="A193" s="6" t="s">
        <v>98</v>
      </c>
      <c r="B193" s="7" t="s">
        <v>99</v>
      </c>
      <c r="C193" s="10">
        <v>230</v>
      </c>
      <c r="D193" s="11">
        <v>37.25</v>
      </c>
      <c r="E193" s="11">
        <v>13.87</v>
      </c>
      <c r="F193" s="11">
        <v>31.82</v>
      </c>
      <c r="G193" s="11">
        <v>400.64</v>
      </c>
      <c r="H193" s="11">
        <v>7.0000000000000007E-2</v>
      </c>
      <c r="I193" s="11">
        <v>0.42</v>
      </c>
      <c r="J193" s="11">
        <v>67.27</v>
      </c>
      <c r="K193" s="11">
        <v>3.0000000000000001E-3</v>
      </c>
      <c r="L193" s="11">
        <v>0.03</v>
      </c>
      <c r="M193" s="11">
        <v>378.95</v>
      </c>
      <c r="N193" s="11">
        <v>42.7</v>
      </c>
      <c r="O193" s="12">
        <v>1.1399999999999999</v>
      </c>
    </row>
    <row r="194" spans="1:15" ht="27.6">
      <c r="A194" s="2" t="s">
        <v>62</v>
      </c>
      <c r="B194" s="7" t="s">
        <v>100</v>
      </c>
      <c r="C194" s="10">
        <v>200</v>
      </c>
      <c r="D194" s="12">
        <v>0.2</v>
      </c>
      <c r="E194" s="11">
        <v>0.02</v>
      </c>
      <c r="F194" s="11">
        <v>11.05</v>
      </c>
      <c r="G194" s="11">
        <v>45.41</v>
      </c>
      <c r="H194" s="13"/>
      <c r="I194" s="12">
        <v>0.1</v>
      </c>
      <c r="J194" s="12">
        <v>0.5</v>
      </c>
      <c r="K194" s="13"/>
      <c r="L194" s="11">
        <v>5.28</v>
      </c>
      <c r="M194" s="11">
        <v>8.24</v>
      </c>
      <c r="N194" s="12">
        <v>4.4000000000000004</v>
      </c>
      <c r="O194" s="11">
        <v>0.85</v>
      </c>
    </row>
    <row r="195" spans="1:15" ht="41.4">
      <c r="A195" s="6"/>
      <c r="B195" s="7" t="s">
        <v>28</v>
      </c>
      <c r="C195" s="10">
        <v>40</v>
      </c>
      <c r="D195" s="11">
        <v>3.16</v>
      </c>
      <c r="E195" s="12">
        <v>0.4</v>
      </c>
      <c r="F195" s="11">
        <v>19.32</v>
      </c>
      <c r="G195" s="10">
        <v>94</v>
      </c>
      <c r="H195" s="11">
        <v>0.06</v>
      </c>
      <c r="I195" s="13"/>
      <c r="J195" s="13"/>
      <c r="K195" s="11">
        <v>0.52</v>
      </c>
      <c r="L195" s="12">
        <v>9.1999999999999993</v>
      </c>
      <c r="M195" s="12">
        <v>34.799999999999997</v>
      </c>
      <c r="N195" s="12">
        <v>13.2</v>
      </c>
      <c r="O195" s="12">
        <v>0.8</v>
      </c>
    </row>
    <row r="196" spans="1:15">
      <c r="A196" s="2"/>
      <c r="B196" s="7" t="s">
        <v>30</v>
      </c>
      <c r="C196" s="10">
        <v>80</v>
      </c>
      <c r="D196" s="12">
        <v>5.8</v>
      </c>
      <c r="E196" s="12">
        <v>9.4</v>
      </c>
      <c r="F196" s="10">
        <v>50</v>
      </c>
      <c r="G196" s="10">
        <v>210</v>
      </c>
      <c r="H196" s="11">
        <v>0.16</v>
      </c>
      <c r="I196" s="10">
        <v>0</v>
      </c>
      <c r="J196" s="10">
        <v>0.04</v>
      </c>
      <c r="K196" s="12">
        <v>0.14000000000000001</v>
      </c>
      <c r="L196" s="10">
        <v>24</v>
      </c>
      <c r="M196" s="10">
        <v>90</v>
      </c>
      <c r="N196" s="10">
        <v>14</v>
      </c>
      <c r="O196" s="12">
        <v>0.12</v>
      </c>
    </row>
    <row r="197" spans="1:15">
      <c r="A197" s="35" t="s">
        <v>31</v>
      </c>
      <c r="B197" s="35"/>
      <c r="C197" s="14">
        <f>SUM(C193:C196)</f>
        <v>550</v>
      </c>
      <c r="D197" s="11">
        <f>SUM(D193:D196)</f>
        <v>46.41</v>
      </c>
      <c r="E197" s="11">
        <f>SUM(E193:E196)</f>
        <v>23.689999999999998</v>
      </c>
      <c r="F197" s="11">
        <f>SUM(F193:F196)</f>
        <v>112.19</v>
      </c>
      <c r="G197" s="11">
        <f>SUM(G193:G196)</f>
        <v>750.05</v>
      </c>
      <c r="H197" s="11">
        <f>H193+H195+H196</f>
        <v>0.29000000000000004</v>
      </c>
      <c r="I197" s="11">
        <f>I193+I194+I196</f>
        <v>0.52</v>
      </c>
      <c r="J197" s="11">
        <f>J193+J194+J196</f>
        <v>67.81</v>
      </c>
      <c r="K197" s="11">
        <f>SUM(K193:K196)</f>
        <v>0.66300000000000003</v>
      </c>
      <c r="L197" s="12">
        <f>SUM(L193:L196)</f>
        <v>38.51</v>
      </c>
      <c r="M197" s="11">
        <f>SUM(M193:M196)</f>
        <v>511.99</v>
      </c>
      <c r="N197" s="11">
        <f>SUM(N193:N196)</f>
        <v>74.3</v>
      </c>
      <c r="O197" s="11">
        <f>SUM(O193:O196)</f>
        <v>2.91</v>
      </c>
    </row>
    <row r="198" spans="1:15">
      <c r="A198" s="35" t="s">
        <v>32</v>
      </c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41.4">
      <c r="A199" s="15" t="s">
        <v>33</v>
      </c>
      <c r="B199" s="7" t="s">
        <v>34</v>
      </c>
      <c r="C199" s="10">
        <v>100</v>
      </c>
      <c r="D199" s="12">
        <v>1.5</v>
      </c>
      <c r="E199" s="11">
        <v>0.2</v>
      </c>
      <c r="F199" s="11">
        <v>21.7</v>
      </c>
      <c r="G199" s="11">
        <v>95</v>
      </c>
      <c r="H199" s="11">
        <v>0.02</v>
      </c>
      <c r="I199" s="11">
        <v>27.19</v>
      </c>
      <c r="J199" s="12">
        <v>8.9999999999999993E-3</v>
      </c>
      <c r="K199" s="11">
        <v>0.105</v>
      </c>
      <c r="L199" s="11">
        <v>44.88</v>
      </c>
      <c r="M199" s="11">
        <v>32.299999999999997</v>
      </c>
      <c r="N199" s="11">
        <v>15.26</v>
      </c>
      <c r="O199" s="11">
        <v>0.60199999999999998</v>
      </c>
    </row>
    <row r="200" spans="1:15" ht="124.2">
      <c r="A200" s="6" t="s">
        <v>101</v>
      </c>
      <c r="B200" s="7" t="s">
        <v>102</v>
      </c>
      <c r="C200" s="10">
        <v>260</v>
      </c>
      <c r="D200" s="11">
        <v>5.24</v>
      </c>
      <c r="E200" s="11">
        <v>7.29</v>
      </c>
      <c r="F200" s="11">
        <v>17.54</v>
      </c>
      <c r="G200" s="11">
        <v>177.68</v>
      </c>
      <c r="H200" s="11">
        <v>0.24</v>
      </c>
      <c r="I200" s="11">
        <v>16.940000000000001</v>
      </c>
      <c r="J200" s="11">
        <v>218.86</v>
      </c>
      <c r="K200" s="11">
        <v>1.56</v>
      </c>
      <c r="L200" s="11">
        <v>28.34</v>
      </c>
      <c r="M200" s="11">
        <v>94.31</v>
      </c>
      <c r="N200" s="11">
        <v>30.04</v>
      </c>
      <c r="O200" s="11">
        <v>1.1599999999999999</v>
      </c>
    </row>
    <row r="201" spans="1:15" ht="27.6">
      <c r="A201" s="6">
        <v>619</v>
      </c>
      <c r="B201" s="7" t="s">
        <v>37</v>
      </c>
      <c r="C201" s="10">
        <v>100</v>
      </c>
      <c r="D201" s="6">
        <v>13.87</v>
      </c>
      <c r="E201" s="6">
        <v>12.27</v>
      </c>
      <c r="F201" s="6">
        <v>3.13</v>
      </c>
      <c r="G201" s="6">
        <v>153.99</v>
      </c>
      <c r="H201" s="6">
        <v>0.18</v>
      </c>
      <c r="I201" s="6">
        <v>16.09</v>
      </c>
      <c r="J201" s="6">
        <v>5.44</v>
      </c>
      <c r="K201" s="6">
        <v>0.85</v>
      </c>
      <c r="L201" s="6">
        <v>191.87</v>
      </c>
      <c r="M201" s="6">
        <v>233.34</v>
      </c>
      <c r="N201" s="6">
        <v>17.39</v>
      </c>
      <c r="O201" s="6">
        <v>12.58</v>
      </c>
    </row>
    <row r="202" spans="1:15" ht="41.4">
      <c r="A202" s="2" t="s">
        <v>56</v>
      </c>
      <c r="B202" s="7" t="s">
        <v>57</v>
      </c>
      <c r="C202" s="10">
        <v>180</v>
      </c>
      <c r="D202" s="11">
        <v>4.1399999999999997</v>
      </c>
      <c r="E202" s="11">
        <v>5.52</v>
      </c>
      <c r="F202" s="11">
        <v>39.44</v>
      </c>
      <c r="G202" s="11">
        <v>224.55</v>
      </c>
      <c r="H202" s="11">
        <v>7.0000000000000007E-2</v>
      </c>
      <c r="I202" s="12">
        <v>4.8</v>
      </c>
      <c r="J202" s="12">
        <v>515.4</v>
      </c>
      <c r="K202" s="11">
        <v>0.42</v>
      </c>
      <c r="L202" s="11">
        <v>22.12</v>
      </c>
      <c r="M202" s="11">
        <v>105.72</v>
      </c>
      <c r="N202" s="11">
        <v>37.659999999999997</v>
      </c>
      <c r="O202" s="11">
        <v>0.94</v>
      </c>
    </row>
    <row r="203" spans="1:15" ht="55.2">
      <c r="A203" s="2" t="s">
        <v>103</v>
      </c>
      <c r="B203" s="7" t="s">
        <v>69</v>
      </c>
      <c r="C203" s="10">
        <v>200</v>
      </c>
      <c r="D203" s="11">
        <v>0.16</v>
      </c>
      <c r="E203" s="11">
        <v>0.16</v>
      </c>
      <c r="F203" s="12">
        <v>14.9</v>
      </c>
      <c r="G203" s="11">
        <v>62.69</v>
      </c>
      <c r="H203" s="11">
        <v>0.01</v>
      </c>
      <c r="I203" s="10">
        <v>4</v>
      </c>
      <c r="J203" s="10">
        <v>2</v>
      </c>
      <c r="K203" s="11">
        <v>0.08</v>
      </c>
      <c r="L203" s="11">
        <v>6.73</v>
      </c>
      <c r="M203" s="12">
        <v>4.4000000000000004</v>
      </c>
      <c r="N203" s="12">
        <v>3.6</v>
      </c>
      <c r="O203" s="11">
        <v>0.91</v>
      </c>
    </row>
    <row r="204" spans="1:15" ht="55.2">
      <c r="A204" s="6"/>
      <c r="B204" s="7" t="s">
        <v>29</v>
      </c>
      <c r="C204" s="10">
        <v>60</v>
      </c>
      <c r="D204" s="11">
        <v>3.36</v>
      </c>
      <c r="E204" s="11">
        <v>0.66</v>
      </c>
      <c r="F204" s="11">
        <v>29.64</v>
      </c>
      <c r="G204" s="12">
        <v>118.8</v>
      </c>
      <c r="H204" s="12">
        <v>0.1</v>
      </c>
      <c r="I204" s="13"/>
      <c r="J204" s="13"/>
      <c r="K204" s="11">
        <v>0.84</v>
      </c>
      <c r="L204" s="12">
        <v>17.399999999999999</v>
      </c>
      <c r="M204" s="10">
        <v>90</v>
      </c>
      <c r="N204" s="12">
        <v>28.2</v>
      </c>
      <c r="O204" s="11">
        <v>2.34</v>
      </c>
    </row>
    <row r="205" spans="1:15">
      <c r="A205" s="35" t="s">
        <v>42</v>
      </c>
      <c r="B205" s="35"/>
      <c r="C205" s="14">
        <f t="shared" ref="C205:H205" si="6">SUM(C199:C204)</f>
        <v>900</v>
      </c>
      <c r="D205" s="11">
        <f t="shared" si="6"/>
        <v>28.27</v>
      </c>
      <c r="E205" s="11">
        <f t="shared" si="6"/>
        <v>26.099999999999998</v>
      </c>
      <c r="F205" s="11">
        <f t="shared" si="6"/>
        <v>126.35000000000001</v>
      </c>
      <c r="G205" s="11">
        <f t="shared" si="6"/>
        <v>832.71</v>
      </c>
      <c r="H205" s="11">
        <f t="shared" si="6"/>
        <v>0.62</v>
      </c>
      <c r="I205" s="11">
        <f>I199+I200+I201+I202+I203</f>
        <v>69.02</v>
      </c>
      <c r="J205" s="11">
        <f>J199+J200+J201+J202+J203</f>
        <v>741.70899999999995</v>
      </c>
      <c r="K205" s="11">
        <f>SUM(K199:K204)</f>
        <v>3.855</v>
      </c>
      <c r="L205" s="11">
        <f>SUM(L199:L204)</f>
        <v>311.34000000000003</v>
      </c>
      <c r="M205" s="11">
        <f>SUM(M199:M204)</f>
        <v>560.06999999999994</v>
      </c>
      <c r="N205" s="11">
        <f>SUM(N199:N204)</f>
        <v>132.14999999999998</v>
      </c>
      <c r="O205" s="11">
        <f>SUM(O199:O204)</f>
        <v>18.532</v>
      </c>
    </row>
    <row r="206" spans="1:1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</row>
    <row r="207" spans="1:15">
      <c r="A207" s="19"/>
      <c r="B207" s="19"/>
      <c r="C207" s="21"/>
      <c r="D207" s="22"/>
      <c r="E207" s="22"/>
      <c r="F207" s="23"/>
      <c r="G207" s="23"/>
      <c r="H207" s="22"/>
      <c r="I207" s="22"/>
      <c r="J207" s="22"/>
      <c r="K207" s="22"/>
      <c r="L207" s="22"/>
      <c r="M207" s="22"/>
      <c r="N207" s="24"/>
      <c r="O207" s="22"/>
    </row>
    <row r="208" spans="1:15">
      <c r="A208" s="41" t="s">
        <v>0</v>
      </c>
      <c r="B208" s="41" t="s">
        <v>1</v>
      </c>
      <c r="C208" s="41" t="s">
        <v>2</v>
      </c>
      <c r="D208" s="41" t="s">
        <v>3</v>
      </c>
      <c r="E208" s="41"/>
      <c r="F208" s="41"/>
      <c r="G208" s="41" t="s">
        <v>4</v>
      </c>
      <c r="H208" s="41" t="s">
        <v>5</v>
      </c>
      <c r="I208" s="41"/>
      <c r="J208" s="41"/>
      <c r="K208" s="41"/>
      <c r="L208" s="41" t="s">
        <v>6</v>
      </c>
      <c r="M208" s="41"/>
      <c r="N208" s="41"/>
      <c r="O208" s="41"/>
    </row>
    <row r="209" spans="1:15">
      <c r="A209" s="41"/>
      <c r="B209" s="41"/>
      <c r="C209" s="41"/>
      <c r="D209" s="1" t="s">
        <v>7</v>
      </c>
      <c r="E209" s="1" t="s">
        <v>8</v>
      </c>
      <c r="F209" s="1" t="s">
        <v>9</v>
      </c>
      <c r="G209" s="41"/>
      <c r="H209" s="1" t="s">
        <v>10</v>
      </c>
      <c r="I209" s="1" t="s">
        <v>11</v>
      </c>
      <c r="J209" s="1" t="s">
        <v>12</v>
      </c>
      <c r="K209" s="1" t="s">
        <v>13</v>
      </c>
      <c r="L209" s="1" t="s">
        <v>14</v>
      </c>
      <c r="M209" s="1" t="s">
        <v>15</v>
      </c>
      <c r="N209" s="1" t="s">
        <v>16</v>
      </c>
      <c r="O209" s="1" t="s">
        <v>17</v>
      </c>
    </row>
    <row r="210" spans="1:15">
      <c r="A210" s="2">
        <v>1</v>
      </c>
      <c r="B210" s="2">
        <v>2</v>
      </c>
      <c r="C210" s="2">
        <v>3</v>
      </c>
      <c r="D210" s="2">
        <v>4</v>
      </c>
      <c r="E210" s="2">
        <v>5</v>
      </c>
      <c r="F210" s="2">
        <v>6</v>
      </c>
      <c r="G210" s="2">
        <v>7</v>
      </c>
      <c r="H210" s="2">
        <v>8</v>
      </c>
      <c r="I210" s="2">
        <v>9</v>
      </c>
      <c r="J210" s="2">
        <v>10</v>
      </c>
      <c r="K210" s="2">
        <v>11</v>
      </c>
      <c r="L210" s="2">
        <v>12</v>
      </c>
      <c r="M210" s="2">
        <v>13</v>
      </c>
      <c r="N210" s="2">
        <v>14</v>
      </c>
      <c r="O210" s="2">
        <v>15</v>
      </c>
    </row>
    <row r="211" spans="1:15">
      <c r="A211" s="3" t="s">
        <v>18</v>
      </c>
      <c r="B211" s="4" t="s">
        <v>70</v>
      </c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</row>
    <row r="212" spans="1:15">
      <c r="A212" s="3" t="s">
        <v>20</v>
      </c>
      <c r="B212" s="4">
        <v>2</v>
      </c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</row>
    <row r="213" spans="1:15">
      <c r="A213" s="35" t="s">
        <v>21</v>
      </c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27.6">
      <c r="A214" s="2" t="s">
        <v>85</v>
      </c>
      <c r="B214" s="7" t="s">
        <v>86</v>
      </c>
      <c r="C214" s="10">
        <v>100</v>
      </c>
      <c r="D214" s="11">
        <v>11.95</v>
      </c>
      <c r="E214" s="11">
        <v>11.09</v>
      </c>
      <c r="F214" s="11">
        <v>3.49</v>
      </c>
      <c r="G214" s="11">
        <v>159.32</v>
      </c>
      <c r="H214" s="11">
        <v>7.0000000000000007E-2</v>
      </c>
      <c r="I214" s="11">
        <v>2.35</v>
      </c>
      <c r="J214" s="11">
        <v>8.82</v>
      </c>
      <c r="K214" s="11">
        <v>2.74</v>
      </c>
      <c r="L214" s="11">
        <v>10.38</v>
      </c>
      <c r="M214" s="11">
        <v>113.46</v>
      </c>
      <c r="N214" s="11">
        <v>14.79</v>
      </c>
      <c r="O214" s="11">
        <v>0.64</v>
      </c>
    </row>
    <row r="215" spans="1:15" ht="55.2">
      <c r="A215" s="2" t="s">
        <v>38</v>
      </c>
      <c r="B215" s="7" t="s">
        <v>39</v>
      </c>
      <c r="C215" s="10">
        <v>180</v>
      </c>
      <c r="D215" s="11">
        <v>7.57</v>
      </c>
      <c r="E215" s="11">
        <v>3.63</v>
      </c>
      <c r="F215" s="11">
        <v>34.28</v>
      </c>
      <c r="G215" s="11">
        <v>199.76</v>
      </c>
      <c r="H215" s="11">
        <v>0.26</v>
      </c>
      <c r="I215" s="13"/>
      <c r="J215" s="10">
        <v>13</v>
      </c>
      <c r="K215" s="12">
        <v>0.5</v>
      </c>
      <c r="L215" s="11">
        <v>12.98</v>
      </c>
      <c r="M215" s="11">
        <v>179.33</v>
      </c>
      <c r="N215" s="11">
        <v>120.04</v>
      </c>
      <c r="O215" s="11">
        <v>4.03</v>
      </c>
    </row>
    <row r="216" spans="1:15" ht="55.2">
      <c r="A216" s="2" t="s">
        <v>73</v>
      </c>
      <c r="B216" s="7" t="s">
        <v>74</v>
      </c>
      <c r="C216" s="10">
        <v>200</v>
      </c>
      <c r="D216" s="11">
        <v>2.94</v>
      </c>
      <c r="E216" s="11">
        <v>3.24</v>
      </c>
      <c r="F216" s="11">
        <v>15.82</v>
      </c>
      <c r="G216" s="11">
        <v>105.04</v>
      </c>
      <c r="H216" s="11">
        <v>0.04</v>
      </c>
      <c r="I216" s="12">
        <v>0.3</v>
      </c>
      <c r="J216" s="10">
        <v>20</v>
      </c>
      <c r="K216" s="13"/>
      <c r="L216" s="11">
        <v>140.54</v>
      </c>
      <c r="M216" s="10">
        <v>90</v>
      </c>
      <c r="N216" s="11">
        <v>14.05</v>
      </c>
      <c r="O216" s="11">
        <v>0.13</v>
      </c>
    </row>
    <row r="217" spans="1:15" ht="55.2">
      <c r="A217" s="6"/>
      <c r="B217" s="7" t="s">
        <v>29</v>
      </c>
      <c r="C217" s="10">
        <v>30</v>
      </c>
      <c r="D217" s="11">
        <v>1.68</v>
      </c>
      <c r="E217" s="11">
        <v>0.33</v>
      </c>
      <c r="F217" s="11">
        <v>14.82</v>
      </c>
      <c r="G217" s="12">
        <v>59.4</v>
      </c>
      <c r="H217" s="12">
        <v>0.05</v>
      </c>
      <c r="I217" s="13"/>
      <c r="J217" s="13"/>
      <c r="K217" s="11">
        <v>0.42</v>
      </c>
      <c r="L217" s="12">
        <v>8.6999999999999993</v>
      </c>
      <c r="M217" s="10">
        <v>45</v>
      </c>
      <c r="N217" s="12">
        <v>14.1</v>
      </c>
      <c r="O217" s="11">
        <v>1.17</v>
      </c>
    </row>
    <row r="218" spans="1:15">
      <c r="A218" s="6"/>
      <c r="B218" s="7" t="s">
        <v>50</v>
      </c>
      <c r="C218" s="10">
        <v>40</v>
      </c>
      <c r="D218" s="12">
        <v>0.4</v>
      </c>
      <c r="E218" s="12">
        <v>0.4</v>
      </c>
      <c r="F218" s="12">
        <v>9.8000000000000007</v>
      </c>
      <c r="G218" s="10">
        <v>121</v>
      </c>
      <c r="H218" s="11">
        <v>0.03</v>
      </c>
      <c r="I218" s="10">
        <v>10</v>
      </c>
      <c r="J218" s="10">
        <v>5</v>
      </c>
      <c r="K218" s="12">
        <v>0.2</v>
      </c>
      <c r="L218" s="10">
        <v>16</v>
      </c>
      <c r="M218" s="10">
        <v>11</v>
      </c>
      <c r="N218" s="10">
        <v>9</v>
      </c>
      <c r="O218" s="12">
        <v>2.2000000000000002</v>
      </c>
    </row>
    <row r="219" spans="1:15">
      <c r="A219" s="35" t="s">
        <v>31</v>
      </c>
      <c r="B219" s="35"/>
      <c r="C219" s="14">
        <f t="shared" ref="C219:H219" si="7">SUM(C214:C218)</f>
        <v>550</v>
      </c>
      <c r="D219" s="11">
        <f t="shared" si="7"/>
        <v>24.54</v>
      </c>
      <c r="E219" s="11">
        <f t="shared" si="7"/>
        <v>18.689999999999998</v>
      </c>
      <c r="F219" s="11">
        <f t="shared" si="7"/>
        <v>78.209999999999994</v>
      </c>
      <c r="G219" s="11">
        <f t="shared" si="7"/>
        <v>644.52</v>
      </c>
      <c r="H219" s="11">
        <f t="shared" si="7"/>
        <v>0.44999999999999996</v>
      </c>
      <c r="I219" s="11">
        <f>I214+I216+I218</f>
        <v>12.65</v>
      </c>
      <c r="J219" s="11">
        <f>J214+J215+J216+J218</f>
        <v>46.82</v>
      </c>
      <c r="K219" s="11">
        <f>K214+K215+K217+K218</f>
        <v>3.8600000000000003</v>
      </c>
      <c r="L219" s="12">
        <f>SUM(L214:L218)</f>
        <v>188.59999999999997</v>
      </c>
      <c r="M219" s="11">
        <f>SUM(M214:M218)</f>
        <v>438.79</v>
      </c>
      <c r="N219" s="11">
        <f>SUM(N214:N218)</f>
        <v>171.98000000000002</v>
      </c>
      <c r="O219" s="12">
        <f>SUM(O214:O218)</f>
        <v>8.17</v>
      </c>
    </row>
    <row r="220" spans="1:15">
      <c r="A220" s="35" t="s">
        <v>32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27.6">
      <c r="A221" s="15" t="s">
        <v>33</v>
      </c>
      <c r="B221" s="7" t="s">
        <v>104</v>
      </c>
      <c r="C221" s="10">
        <v>100</v>
      </c>
      <c r="D221" s="12">
        <v>2.1</v>
      </c>
      <c r="E221" s="11">
        <v>5.18</v>
      </c>
      <c r="F221" s="11">
        <v>7.77</v>
      </c>
      <c r="G221" s="11">
        <v>86.35</v>
      </c>
      <c r="H221" s="11">
        <v>0.06</v>
      </c>
      <c r="I221" s="11">
        <v>34.35</v>
      </c>
      <c r="J221" s="12">
        <v>276.5</v>
      </c>
      <c r="K221" s="11">
        <v>2.38</v>
      </c>
      <c r="L221" s="11">
        <v>39.42</v>
      </c>
      <c r="M221" s="11">
        <v>46.16</v>
      </c>
      <c r="N221" s="11">
        <v>20.440000000000001</v>
      </c>
      <c r="O221" s="11">
        <v>0.69</v>
      </c>
    </row>
    <row r="222" spans="1:15" ht="110.4">
      <c r="A222" s="6" t="s">
        <v>66</v>
      </c>
      <c r="B222" s="7" t="s">
        <v>67</v>
      </c>
      <c r="C222" s="10">
        <v>250</v>
      </c>
      <c r="D222" s="12">
        <v>8.3000000000000007</v>
      </c>
      <c r="E222" s="11">
        <v>5.64</v>
      </c>
      <c r="F222" s="11">
        <v>19.28</v>
      </c>
      <c r="G222" s="11">
        <v>161.47</v>
      </c>
      <c r="H222" s="11">
        <v>0.37</v>
      </c>
      <c r="I222" s="11">
        <v>11.76</v>
      </c>
      <c r="J222" s="12">
        <v>207.1</v>
      </c>
      <c r="K222" s="11">
        <v>1.57</v>
      </c>
      <c r="L222" s="11">
        <v>32.630000000000003</v>
      </c>
      <c r="M222" s="11">
        <v>106.81</v>
      </c>
      <c r="N222" s="12">
        <v>36.9</v>
      </c>
      <c r="O222" s="11">
        <v>2.19</v>
      </c>
    </row>
    <row r="223" spans="1:15" ht="27.6">
      <c r="A223" s="2" t="s">
        <v>105</v>
      </c>
      <c r="B223" s="7" t="s">
        <v>106</v>
      </c>
      <c r="C223" s="10">
        <v>100</v>
      </c>
      <c r="D223" s="11">
        <v>13.86</v>
      </c>
      <c r="E223" s="11">
        <v>10.26</v>
      </c>
      <c r="F223" s="12">
        <v>12.3</v>
      </c>
      <c r="G223" s="11">
        <v>197.71</v>
      </c>
      <c r="H223" s="11">
        <v>0.22</v>
      </c>
      <c r="I223" s="12">
        <v>1.1000000000000001</v>
      </c>
      <c r="J223" s="13"/>
      <c r="K223" s="11">
        <v>0.69</v>
      </c>
      <c r="L223" s="11">
        <v>15.81</v>
      </c>
      <c r="M223" s="11">
        <v>144.87</v>
      </c>
      <c r="N223" s="11">
        <v>27.59</v>
      </c>
      <c r="O223" s="12">
        <v>1.6</v>
      </c>
    </row>
    <row r="224" spans="1:15" ht="27.6">
      <c r="A224" s="6" t="s">
        <v>46</v>
      </c>
      <c r="B224" s="7" t="s">
        <v>47</v>
      </c>
      <c r="C224" s="10">
        <v>180</v>
      </c>
      <c r="D224" s="11">
        <v>4.1100000000000003</v>
      </c>
      <c r="E224" s="11">
        <v>9.69</v>
      </c>
      <c r="F224" s="11">
        <v>28.59</v>
      </c>
      <c r="G224" s="11">
        <v>218.56</v>
      </c>
      <c r="H224" s="11">
        <v>0.21</v>
      </c>
      <c r="I224" s="11">
        <v>33.67</v>
      </c>
      <c r="J224" s="11">
        <v>68.84</v>
      </c>
      <c r="K224" s="11">
        <v>0.27</v>
      </c>
      <c r="L224" s="11">
        <v>49.01</v>
      </c>
      <c r="M224" s="11">
        <v>121.39</v>
      </c>
      <c r="N224" s="11">
        <v>42.13</v>
      </c>
      <c r="O224" s="11">
        <v>1.57</v>
      </c>
    </row>
    <row r="225" spans="1:15" ht="41.4">
      <c r="A225" s="2" t="s">
        <v>58</v>
      </c>
      <c r="B225" s="7" t="s">
        <v>59</v>
      </c>
      <c r="C225" s="10">
        <v>200</v>
      </c>
      <c r="D225" s="11">
        <v>0.78</v>
      </c>
      <c r="E225" s="11">
        <v>0.05</v>
      </c>
      <c r="F225" s="11">
        <v>18.63</v>
      </c>
      <c r="G225" s="11">
        <v>78.69</v>
      </c>
      <c r="H225" s="11">
        <v>0.02</v>
      </c>
      <c r="I225" s="12">
        <v>0.6</v>
      </c>
      <c r="J225" s="11">
        <v>87.45</v>
      </c>
      <c r="K225" s="11">
        <v>0.83</v>
      </c>
      <c r="L225" s="11">
        <v>24.33</v>
      </c>
      <c r="M225" s="12">
        <v>21.9</v>
      </c>
      <c r="N225" s="11">
        <v>15.75</v>
      </c>
      <c r="O225" s="11">
        <v>0.51</v>
      </c>
    </row>
    <row r="226" spans="1:15" ht="41.4">
      <c r="A226" s="6"/>
      <c r="B226" s="7" t="s">
        <v>28</v>
      </c>
      <c r="C226" s="10">
        <v>40</v>
      </c>
      <c r="D226" s="11">
        <v>3.16</v>
      </c>
      <c r="E226" s="12">
        <v>0.4</v>
      </c>
      <c r="F226" s="11">
        <v>19.32</v>
      </c>
      <c r="G226" s="10">
        <v>94</v>
      </c>
      <c r="H226" s="11">
        <v>0.06</v>
      </c>
      <c r="I226" s="13"/>
      <c r="J226" s="13"/>
      <c r="K226" s="11">
        <v>0.52</v>
      </c>
      <c r="L226" s="12">
        <v>9.1999999999999993</v>
      </c>
      <c r="M226" s="12">
        <v>34.799999999999997</v>
      </c>
      <c r="N226" s="12">
        <v>13.2</v>
      </c>
      <c r="O226" s="12">
        <v>0.8</v>
      </c>
    </row>
    <row r="227" spans="1:15">
      <c r="A227" s="35" t="s">
        <v>42</v>
      </c>
      <c r="B227" s="35"/>
      <c r="C227" s="14">
        <f t="shared" ref="C227:H227" si="8">SUM(C221:C226)</f>
        <v>870</v>
      </c>
      <c r="D227" s="11">
        <f t="shared" si="8"/>
        <v>32.31</v>
      </c>
      <c r="E227" s="11">
        <f t="shared" si="8"/>
        <v>31.219999999999995</v>
      </c>
      <c r="F227" s="11">
        <f t="shared" si="8"/>
        <v>105.88999999999999</v>
      </c>
      <c r="G227" s="11">
        <f t="shared" si="8"/>
        <v>836.78</v>
      </c>
      <c r="H227" s="11">
        <f t="shared" si="8"/>
        <v>0.94</v>
      </c>
      <c r="I227" s="11">
        <f>I221+I222+I223+I224+I225</f>
        <v>81.47999999999999</v>
      </c>
      <c r="J227" s="11">
        <f>J221+J222+J224+J225</f>
        <v>639.8900000000001</v>
      </c>
      <c r="K227" s="12">
        <f>SUM(K221:K226)</f>
        <v>6.26</v>
      </c>
      <c r="L227" s="11">
        <f>SUM(L221:L226)</f>
        <v>170.39999999999998</v>
      </c>
      <c r="M227" s="12">
        <f>SUM(M221:M226)</f>
        <v>475.93</v>
      </c>
      <c r="N227" s="11">
        <f>SUM(N221:N226)</f>
        <v>156.01</v>
      </c>
      <c r="O227" s="11">
        <f>SUM(O221:O226)</f>
        <v>7.36</v>
      </c>
    </row>
    <row r="228" spans="1:15">
      <c r="A228" s="25"/>
      <c r="B228" s="26"/>
      <c r="C228" s="26"/>
      <c r="D228" s="26"/>
      <c r="E228" s="26"/>
      <c r="F228" s="26"/>
      <c r="G228" s="26"/>
      <c r="H228" s="26"/>
      <c r="I228" s="26"/>
      <c r="J228" s="39"/>
      <c r="K228" s="39"/>
      <c r="L228" s="39"/>
      <c r="M228" s="39"/>
      <c r="N228" s="39"/>
      <c r="O228" s="39"/>
    </row>
    <row r="229" spans="1:1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</row>
    <row r="230" spans="1:15">
      <c r="A230" s="41" t="s">
        <v>0</v>
      </c>
      <c r="B230" s="41" t="s">
        <v>1</v>
      </c>
      <c r="C230" s="41" t="s">
        <v>2</v>
      </c>
      <c r="D230" s="41" t="s">
        <v>3</v>
      </c>
      <c r="E230" s="41"/>
      <c r="F230" s="41"/>
      <c r="G230" s="41" t="s">
        <v>4</v>
      </c>
      <c r="H230" s="41" t="s">
        <v>5</v>
      </c>
      <c r="I230" s="41"/>
      <c r="J230" s="41"/>
      <c r="K230" s="41"/>
      <c r="L230" s="41" t="s">
        <v>6</v>
      </c>
      <c r="M230" s="41"/>
      <c r="N230" s="41"/>
      <c r="O230" s="41"/>
    </row>
    <row r="231" spans="1:15">
      <c r="A231" s="41"/>
      <c r="B231" s="41"/>
      <c r="C231" s="41"/>
      <c r="D231" s="1" t="s">
        <v>7</v>
      </c>
      <c r="E231" s="1" t="s">
        <v>8</v>
      </c>
      <c r="F231" s="1" t="s">
        <v>9</v>
      </c>
      <c r="G231" s="41"/>
      <c r="H231" s="1" t="s">
        <v>10</v>
      </c>
      <c r="I231" s="1" t="s">
        <v>11</v>
      </c>
      <c r="J231" s="1" t="s">
        <v>12</v>
      </c>
      <c r="K231" s="1" t="s">
        <v>13</v>
      </c>
      <c r="L231" s="1" t="s">
        <v>14</v>
      </c>
      <c r="M231" s="1" t="s">
        <v>15</v>
      </c>
      <c r="N231" s="1" t="s">
        <v>16</v>
      </c>
      <c r="O231" s="1" t="s">
        <v>17</v>
      </c>
    </row>
    <row r="232" spans="1:15">
      <c r="A232" s="2">
        <v>1</v>
      </c>
      <c r="B232" s="2">
        <v>2</v>
      </c>
      <c r="C232" s="2">
        <v>3</v>
      </c>
      <c r="D232" s="2">
        <v>4</v>
      </c>
      <c r="E232" s="2">
        <v>5</v>
      </c>
      <c r="F232" s="2">
        <v>6</v>
      </c>
      <c r="G232" s="2">
        <v>7</v>
      </c>
      <c r="H232" s="2">
        <v>8</v>
      </c>
      <c r="I232" s="2">
        <v>9</v>
      </c>
      <c r="J232" s="2">
        <v>10</v>
      </c>
      <c r="K232" s="2">
        <v>11</v>
      </c>
      <c r="L232" s="2">
        <v>12</v>
      </c>
      <c r="M232" s="2">
        <v>13</v>
      </c>
      <c r="N232" s="2">
        <v>14</v>
      </c>
      <c r="O232" s="2">
        <v>15</v>
      </c>
    </row>
    <row r="233" spans="1:15">
      <c r="A233" s="3" t="s">
        <v>18</v>
      </c>
      <c r="B233" s="4" t="s">
        <v>80</v>
      </c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1:15">
      <c r="A234" s="3" t="s">
        <v>20</v>
      </c>
      <c r="B234" s="4">
        <v>2</v>
      </c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</row>
    <row r="235" spans="1:15">
      <c r="A235" s="35" t="s">
        <v>21</v>
      </c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41.4">
      <c r="A236" s="6" t="s">
        <v>78</v>
      </c>
      <c r="B236" s="7" t="s">
        <v>79</v>
      </c>
      <c r="C236" s="10">
        <v>280</v>
      </c>
      <c r="D236" s="11">
        <v>25.54</v>
      </c>
      <c r="E236" s="11">
        <v>18.22</v>
      </c>
      <c r="F236" s="12">
        <v>35.6</v>
      </c>
      <c r="G236" s="11">
        <v>404.48</v>
      </c>
      <c r="H236" s="11">
        <v>0.35</v>
      </c>
      <c r="I236" s="12">
        <v>44.1</v>
      </c>
      <c r="J236" s="11">
        <v>22.62</v>
      </c>
      <c r="K236" s="11">
        <v>3.78</v>
      </c>
      <c r="L236" s="12">
        <v>38.1</v>
      </c>
      <c r="M236" s="11">
        <v>322.68</v>
      </c>
      <c r="N236" s="11">
        <v>72.290000000000006</v>
      </c>
      <c r="O236" s="12">
        <v>2.9</v>
      </c>
    </row>
    <row r="237" spans="1:15" ht="27.6">
      <c r="A237" s="2" t="s">
        <v>62</v>
      </c>
      <c r="B237" s="7" t="s">
        <v>63</v>
      </c>
      <c r="C237" s="10">
        <v>200</v>
      </c>
      <c r="D237" s="12">
        <v>0.2</v>
      </c>
      <c r="E237" s="11">
        <v>0.02</v>
      </c>
      <c r="F237" s="11">
        <v>11.05</v>
      </c>
      <c r="G237" s="11">
        <v>45.41</v>
      </c>
      <c r="H237" s="13"/>
      <c r="I237" s="12">
        <v>0.1</v>
      </c>
      <c r="J237" s="12">
        <v>0.5</v>
      </c>
      <c r="K237" s="13"/>
      <c r="L237" s="11">
        <v>5.28</v>
      </c>
      <c r="M237" s="11">
        <v>8.24</v>
      </c>
      <c r="N237" s="12">
        <v>4.4000000000000004</v>
      </c>
      <c r="O237" s="11">
        <v>0.85</v>
      </c>
    </row>
    <row r="238" spans="1:15" ht="55.2">
      <c r="A238" s="6"/>
      <c r="B238" s="7" t="s">
        <v>29</v>
      </c>
      <c r="C238" s="10">
        <v>30</v>
      </c>
      <c r="D238" s="11">
        <v>1.68</v>
      </c>
      <c r="E238" s="11">
        <v>0.33</v>
      </c>
      <c r="F238" s="11">
        <v>14.82</v>
      </c>
      <c r="G238" s="12">
        <v>59.4</v>
      </c>
      <c r="H238" s="12">
        <v>0.05</v>
      </c>
      <c r="I238" s="13"/>
      <c r="J238" s="13"/>
      <c r="K238" s="11">
        <v>0.42</v>
      </c>
      <c r="L238" s="12">
        <v>8.6999999999999993</v>
      </c>
      <c r="M238" s="10">
        <v>45</v>
      </c>
      <c r="N238" s="12">
        <v>14.1</v>
      </c>
      <c r="O238" s="11">
        <v>1.17</v>
      </c>
    </row>
    <row r="239" spans="1:15">
      <c r="A239" s="2" t="s">
        <v>95</v>
      </c>
      <c r="B239" s="7" t="s">
        <v>64</v>
      </c>
      <c r="C239" s="10">
        <v>100</v>
      </c>
      <c r="D239" s="12">
        <v>1.5</v>
      </c>
      <c r="E239" s="12">
        <v>0.5</v>
      </c>
      <c r="F239" s="10">
        <v>21</v>
      </c>
      <c r="G239" s="10">
        <v>96</v>
      </c>
      <c r="H239" s="11">
        <v>0.04</v>
      </c>
      <c r="I239" s="10">
        <v>10</v>
      </c>
      <c r="J239" s="10">
        <v>20</v>
      </c>
      <c r="K239" s="12">
        <v>0.4</v>
      </c>
      <c r="L239" s="10">
        <v>8</v>
      </c>
      <c r="M239" s="10">
        <v>28</v>
      </c>
      <c r="N239" s="10">
        <v>42</v>
      </c>
      <c r="O239" s="12">
        <v>0.6</v>
      </c>
    </row>
    <row r="240" spans="1:15">
      <c r="A240" s="35" t="s">
        <v>31</v>
      </c>
      <c r="B240" s="35"/>
      <c r="C240" s="14">
        <f>SUM(C236:C239)</f>
        <v>610</v>
      </c>
      <c r="D240" s="11">
        <f>SUM(D236:D239)</f>
        <v>28.919999999999998</v>
      </c>
      <c r="E240" s="11">
        <f>SUM(E236:E239)</f>
        <v>19.069999999999997</v>
      </c>
      <c r="F240" s="11">
        <f>SUM(F236:F239)</f>
        <v>82.47</v>
      </c>
      <c r="G240" s="11">
        <f>SUM(G236:G239)</f>
        <v>605.29</v>
      </c>
      <c r="H240" s="11">
        <f>H236+H238+H239</f>
        <v>0.43999999999999995</v>
      </c>
      <c r="I240" s="11">
        <f>I236+I237+I239</f>
        <v>54.2</v>
      </c>
      <c r="J240" s="11">
        <f>J236+J237+J239</f>
        <v>43.120000000000005</v>
      </c>
      <c r="K240" s="11">
        <f>K236+K238+K239</f>
        <v>4.6000000000000005</v>
      </c>
      <c r="L240" s="11">
        <f>SUM(L236:L239)</f>
        <v>60.08</v>
      </c>
      <c r="M240" s="11">
        <f>SUM(M236:M239)</f>
        <v>403.92</v>
      </c>
      <c r="N240" s="11">
        <f>SUM(N236:N239)</f>
        <v>132.79000000000002</v>
      </c>
      <c r="O240" s="11">
        <f>SUM(O236:O239)</f>
        <v>5.52</v>
      </c>
    </row>
    <row r="241" spans="1:15">
      <c r="A241" s="35" t="s">
        <v>32</v>
      </c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27.6">
      <c r="A242" s="2" t="s">
        <v>51</v>
      </c>
      <c r="B242" s="7" t="s">
        <v>52</v>
      </c>
      <c r="C242" s="10">
        <v>100</v>
      </c>
      <c r="D242" s="11">
        <v>1.81</v>
      </c>
      <c r="E242" s="11">
        <v>5.26</v>
      </c>
      <c r="F242" s="11">
        <v>12.76</v>
      </c>
      <c r="G242" s="11">
        <v>105.94</v>
      </c>
      <c r="H242" s="11">
        <v>0.08</v>
      </c>
      <c r="I242" s="12">
        <v>14.7</v>
      </c>
      <c r="J242" s="11">
        <v>402.14</v>
      </c>
      <c r="K242" s="11">
        <v>2.37</v>
      </c>
      <c r="L242" s="11">
        <v>25.63</v>
      </c>
      <c r="M242" s="11">
        <v>57.14</v>
      </c>
      <c r="N242" s="11">
        <v>26.95</v>
      </c>
      <c r="O242" s="11">
        <v>1.0900000000000001</v>
      </c>
    </row>
    <row r="243" spans="1:15" ht="124.2">
      <c r="A243" s="6" t="s">
        <v>89</v>
      </c>
      <c r="B243" s="7" t="s">
        <v>90</v>
      </c>
      <c r="C243" s="10">
        <v>260</v>
      </c>
      <c r="D243" s="11">
        <v>5.24</v>
      </c>
      <c r="E243" s="11">
        <v>7.08</v>
      </c>
      <c r="F243" s="11">
        <v>12.03</v>
      </c>
      <c r="G243" s="11">
        <v>133.58000000000001</v>
      </c>
      <c r="H243" s="11">
        <v>0.21</v>
      </c>
      <c r="I243" s="11">
        <v>39.47</v>
      </c>
      <c r="J243" s="11">
        <v>298.69</v>
      </c>
      <c r="K243" s="11">
        <v>1.59</v>
      </c>
      <c r="L243" s="11">
        <v>57.38</v>
      </c>
      <c r="M243" s="11">
        <v>88.27</v>
      </c>
      <c r="N243" s="11">
        <v>30.77</v>
      </c>
      <c r="O243" s="12">
        <v>1.2</v>
      </c>
    </row>
    <row r="244" spans="1:15" ht="27.6">
      <c r="A244" s="6">
        <v>642</v>
      </c>
      <c r="B244" s="7" t="s">
        <v>68</v>
      </c>
      <c r="C244" s="10">
        <v>280</v>
      </c>
      <c r="D244" s="11">
        <v>25.21</v>
      </c>
      <c r="E244" s="11">
        <v>15.32</v>
      </c>
      <c r="F244" s="11">
        <v>51.02</v>
      </c>
      <c r="G244" s="12">
        <v>418.15</v>
      </c>
      <c r="H244" s="11">
        <v>0.17</v>
      </c>
      <c r="I244" s="12">
        <v>3.7</v>
      </c>
      <c r="J244" s="11">
        <v>945.12</v>
      </c>
      <c r="K244" s="11">
        <v>0.47</v>
      </c>
      <c r="L244" s="11">
        <v>34.07</v>
      </c>
      <c r="M244" s="11">
        <v>314.08999999999997</v>
      </c>
      <c r="N244" s="11">
        <v>65.510000000000005</v>
      </c>
      <c r="O244" s="11">
        <v>1.84</v>
      </c>
    </row>
    <row r="245" spans="1:15" ht="55.2">
      <c r="A245" s="2" t="s">
        <v>40</v>
      </c>
      <c r="B245" s="7" t="s">
        <v>41</v>
      </c>
      <c r="C245" s="10">
        <v>200</v>
      </c>
      <c r="D245" s="11">
        <v>0.59</v>
      </c>
      <c r="E245" s="11">
        <v>0.05</v>
      </c>
      <c r="F245" s="11">
        <v>18.579999999999998</v>
      </c>
      <c r="G245" s="11">
        <v>77.94</v>
      </c>
      <c r="H245" s="11">
        <v>0.02</v>
      </c>
      <c r="I245" s="12">
        <v>0.6</v>
      </c>
      <c r="J245" s="13"/>
      <c r="K245" s="11">
        <v>0.83</v>
      </c>
      <c r="L245" s="11">
        <v>24.33</v>
      </c>
      <c r="M245" s="12">
        <v>21.9</v>
      </c>
      <c r="N245" s="11">
        <v>15.75</v>
      </c>
      <c r="O245" s="11">
        <v>0.51</v>
      </c>
    </row>
    <row r="246" spans="1:15" ht="55.2">
      <c r="A246" s="6"/>
      <c r="B246" s="7" t="s">
        <v>29</v>
      </c>
      <c r="C246" s="10">
        <v>30</v>
      </c>
      <c r="D246" s="11">
        <v>1.68</v>
      </c>
      <c r="E246" s="11">
        <v>0.33</v>
      </c>
      <c r="F246" s="11">
        <v>14.82</v>
      </c>
      <c r="G246" s="12">
        <v>59.4</v>
      </c>
      <c r="H246" s="12">
        <v>0.05</v>
      </c>
      <c r="I246" s="13"/>
      <c r="J246" s="13"/>
      <c r="K246" s="11">
        <v>0.42</v>
      </c>
      <c r="L246" s="12">
        <v>8.6999999999999993</v>
      </c>
      <c r="M246" s="10">
        <v>45</v>
      </c>
      <c r="N246" s="12">
        <v>14.1</v>
      </c>
      <c r="O246" s="11">
        <v>1.17</v>
      </c>
    </row>
    <row r="247" spans="1:15" ht="41.4">
      <c r="A247" s="6"/>
      <c r="B247" s="7" t="s">
        <v>28</v>
      </c>
      <c r="C247" s="10">
        <v>40</v>
      </c>
      <c r="D247" s="11">
        <v>3.16</v>
      </c>
      <c r="E247" s="12">
        <v>0.4</v>
      </c>
      <c r="F247" s="11">
        <v>19.32</v>
      </c>
      <c r="G247" s="10">
        <v>94</v>
      </c>
      <c r="H247" s="11">
        <v>0.06</v>
      </c>
      <c r="I247" s="13"/>
      <c r="J247" s="13"/>
      <c r="K247" s="11">
        <v>0.52</v>
      </c>
      <c r="L247" s="12">
        <v>9.1999999999999993</v>
      </c>
      <c r="M247" s="12">
        <v>34.799999999999997</v>
      </c>
      <c r="N247" s="12">
        <v>13.2</v>
      </c>
      <c r="O247" s="12">
        <v>0.8</v>
      </c>
    </row>
    <row r="248" spans="1:15">
      <c r="A248" s="35" t="s">
        <v>42</v>
      </c>
      <c r="B248" s="35"/>
      <c r="C248" s="14">
        <f t="shared" ref="C248:H248" si="9">SUM(C242:C247)</f>
        <v>910</v>
      </c>
      <c r="D248" s="11">
        <f t="shared" si="9"/>
        <v>37.690000000000012</v>
      </c>
      <c r="E248" s="11">
        <f t="shared" si="9"/>
        <v>28.439999999999998</v>
      </c>
      <c r="F248" s="11">
        <f t="shared" si="9"/>
        <v>128.53</v>
      </c>
      <c r="G248" s="11">
        <f t="shared" si="9"/>
        <v>889.00999999999988</v>
      </c>
      <c r="H248" s="11">
        <f t="shared" si="9"/>
        <v>0.59000000000000008</v>
      </c>
      <c r="I248" s="11">
        <f>I242+I243+I244+I245</f>
        <v>58.470000000000006</v>
      </c>
      <c r="J248" s="11">
        <f>J242+J243+J244</f>
        <v>1645.9499999999998</v>
      </c>
      <c r="K248" s="11">
        <f>SUM(K242:K247)</f>
        <v>6.1999999999999993</v>
      </c>
      <c r="L248" s="11">
        <f>SUM(L242:L247)</f>
        <v>159.31</v>
      </c>
      <c r="M248" s="11">
        <f>SUM(M242:M247)</f>
        <v>561.19999999999993</v>
      </c>
      <c r="N248" s="12">
        <f>SUM(N242:N247)</f>
        <v>166.28</v>
      </c>
      <c r="O248" s="12">
        <f>SUM(O242:O247)</f>
        <v>6.6099999999999994</v>
      </c>
    </row>
  </sheetData>
  <mergeCells count="123">
    <mergeCell ref="L7:O7"/>
    <mergeCell ref="A12:O12"/>
    <mergeCell ref="A19:B19"/>
    <mergeCell ref="A20:O20"/>
    <mergeCell ref="A28:B28"/>
    <mergeCell ref="A29:O29"/>
    <mergeCell ref="A7:A8"/>
    <mergeCell ref="B7:B8"/>
    <mergeCell ref="C7:C8"/>
    <mergeCell ref="D7:F7"/>
    <mergeCell ref="G7:G8"/>
    <mergeCell ref="H7:K7"/>
    <mergeCell ref="L33:O33"/>
    <mergeCell ref="A38:O38"/>
    <mergeCell ref="A44:B44"/>
    <mergeCell ref="A45:O45"/>
    <mergeCell ref="A53:B53"/>
    <mergeCell ref="A74:A75"/>
    <mergeCell ref="B74:B75"/>
    <mergeCell ref="C74:C75"/>
    <mergeCell ref="D74:F74"/>
    <mergeCell ref="G74:G75"/>
    <mergeCell ref="A33:A34"/>
    <mergeCell ref="B33:B34"/>
    <mergeCell ref="C33:C34"/>
    <mergeCell ref="D33:F33"/>
    <mergeCell ref="G33:G34"/>
    <mergeCell ref="H33:K33"/>
    <mergeCell ref="A93:O94"/>
    <mergeCell ref="A97:A98"/>
    <mergeCell ref="B97:B98"/>
    <mergeCell ref="C97:C98"/>
    <mergeCell ref="D97:F97"/>
    <mergeCell ref="G97:G98"/>
    <mergeCell ref="H97:K97"/>
    <mergeCell ref="L97:O97"/>
    <mergeCell ref="H74:K74"/>
    <mergeCell ref="L74:O74"/>
    <mergeCell ref="A79:O79"/>
    <mergeCell ref="A84:B84"/>
    <mergeCell ref="A85:O85"/>
    <mergeCell ref="A92:B92"/>
    <mergeCell ref="A102:O102"/>
    <mergeCell ref="A108:B108"/>
    <mergeCell ref="A109:O109"/>
    <mergeCell ref="A116:B116"/>
    <mergeCell ref="A119:A120"/>
    <mergeCell ref="B119:B120"/>
    <mergeCell ref="C119:C120"/>
    <mergeCell ref="D119:F119"/>
    <mergeCell ref="G119:G120"/>
    <mergeCell ref="H119:K119"/>
    <mergeCell ref="H142:K142"/>
    <mergeCell ref="L142:O142"/>
    <mergeCell ref="A147:O147"/>
    <mergeCell ref="A153:B153"/>
    <mergeCell ref="A154:O154"/>
    <mergeCell ref="A162:B162"/>
    <mergeCell ref="L119:O119"/>
    <mergeCell ref="A124:O124"/>
    <mergeCell ref="A130:B130"/>
    <mergeCell ref="A131:O131"/>
    <mergeCell ref="A139:B139"/>
    <mergeCell ref="A142:A143"/>
    <mergeCell ref="B142:B143"/>
    <mergeCell ref="C142:C143"/>
    <mergeCell ref="D142:F142"/>
    <mergeCell ref="G142:G143"/>
    <mergeCell ref="A186:O186"/>
    <mergeCell ref="A187:A188"/>
    <mergeCell ref="B187:B188"/>
    <mergeCell ref="C187:C188"/>
    <mergeCell ref="D187:F187"/>
    <mergeCell ref="G187:G188"/>
    <mergeCell ref="H187:K187"/>
    <mergeCell ref="L187:O187"/>
    <mergeCell ref="L165:O165"/>
    <mergeCell ref="A170:O170"/>
    <mergeCell ref="A176:B176"/>
    <mergeCell ref="A177:O177"/>
    <mergeCell ref="A184:B184"/>
    <mergeCell ref="J185:O185"/>
    <mergeCell ref="A165:A166"/>
    <mergeCell ref="B165:B166"/>
    <mergeCell ref="C165:C166"/>
    <mergeCell ref="D165:F165"/>
    <mergeCell ref="G165:G166"/>
    <mergeCell ref="H165:K165"/>
    <mergeCell ref="A227:B227"/>
    <mergeCell ref="A192:O192"/>
    <mergeCell ref="A197:B197"/>
    <mergeCell ref="A198:O198"/>
    <mergeCell ref="A205:B205"/>
    <mergeCell ref="A206:O206"/>
    <mergeCell ref="A208:A209"/>
    <mergeCell ref="B208:B209"/>
    <mergeCell ref="C208:C209"/>
    <mergeCell ref="D208:F208"/>
    <mergeCell ref="G208:G209"/>
    <mergeCell ref="A235:O235"/>
    <mergeCell ref="A240:B240"/>
    <mergeCell ref="A241:O241"/>
    <mergeCell ref="A248:B248"/>
    <mergeCell ref="C1:E1"/>
    <mergeCell ref="H1:K1"/>
    <mergeCell ref="H2:K2"/>
    <mergeCell ref="H3:K3"/>
    <mergeCell ref="H4:K4"/>
    <mergeCell ref="H5:K5"/>
    <mergeCell ref="J228:O228"/>
    <mergeCell ref="A229:O229"/>
    <mergeCell ref="A230:A231"/>
    <mergeCell ref="B230:B231"/>
    <mergeCell ref="C230:C231"/>
    <mergeCell ref="D230:F230"/>
    <mergeCell ref="G230:G231"/>
    <mergeCell ref="H230:K230"/>
    <mergeCell ref="L230:O230"/>
    <mergeCell ref="H208:K208"/>
    <mergeCell ref="L208:O208"/>
    <mergeCell ref="A213:O213"/>
    <mergeCell ref="A219:B219"/>
    <mergeCell ref="A220:O22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2025-04-24T12:21:28Z</dcterms:modified>
</cp:coreProperties>
</file>